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5740" windowHeight="1215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Foglio1!$A$2:$M$125</definedName>
  </definedNames>
  <calcPr calcId="145621"/>
</workbook>
</file>

<file path=xl/calcChain.xml><?xml version="1.0" encoding="utf-8"?>
<calcChain xmlns="http://schemas.openxmlformats.org/spreadsheetml/2006/main">
  <c r="H102" i="1" l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  <c r="H8" i="1"/>
  <c r="I8" i="1" s="1"/>
  <c r="J8" i="1" s="1"/>
</calcChain>
</file>

<file path=xl/sharedStrings.xml><?xml version="1.0" encoding="utf-8"?>
<sst xmlns="http://schemas.openxmlformats.org/spreadsheetml/2006/main" count="422" uniqueCount="203">
  <si>
    <t xml:space="preserve"> </t>
  </si>
  <si>
    <t>CUGUSI DANIELA</t>
  </si>
  <si>
    <t>DURAS GRAZIELLA</t>
  </si>
  <si>
    <t>DEMARTIS PIERA</t>
  </si>
  <si>
    <t>LITTARRU RAFFAELA</t>
  </si>
  <si>
    <t>CURRELI SANTINA</t>
  </si>
  <si>
    <t>CADAU GIOVANNINA</t>
  </si>
  <si>
    <t>CHERI ANTONIA</t>
  </si>
  <si>
    <t>MASURI ANGELINA</t>
  </si>
  <si>
    <t>FALCONI MARIA NATALINA</t>
  </si>
  <si>
    <t>CICALO' ANNA</t>
  </si>
  <si>
    <t>DURAS STEFANIA</t>
  </si>
  <si>
    <t>GREGU GIANFRANCA</t>
  </si>
  <si>
    <t>CICALO' MARIA</t>
  </si>
  <si>
    <t>CUGUSI ANTONELLA</t>
  </si>
  <si>
    <t xml:space="preserve">CADAU RITA </t>
  </si>
  <si>
    <t>SANNIO MARIA PATRIZIA</t>
  </si>
  <si>
    <t>CADAU MARIA</t>
  </si>
  <si>
    <t>LODDO MICHELINA</t>
  </si>
  <si>
    <t>GARIPPA MARISA GIOVANNA</t>
  </si>
  <si>
    <t>BOTTARU ISABELLA</t>
  </si>
  <si>
    <t>CADAU TONINA</t>
  </si>
  <si>
    <t>LODDO RITA</t>
  </si>
  <si>
    <t>TATTI MARIA</t>
  </si>
  <si>
    <t>TATTI CATERINA</t>
  </si>
  <si>
    <t>SANNIO ANNA</t>
  </si>
  <si>
    <t>NONNE PINA</t>
  </si>
  <si>
    <t>CHILLOCCI CATERINA</t>
  </si>
  <si>
    <t>CUGUSI PEPPINA</t>
  </si>
  <si>
    <t>MALOCU BARBARA</t>
  </si>
  <si>
    <t>ANGHELEDDU FRANCA</t>
  </si>
  <si>
    <t>BISCU ANGELA GESUINA</t>
  </si>
  <si>
    <t>MALOCU ANNA</t>
  </si>
  <si>
    <t>MATTU ROBERTA ZENA</t>
  </si>
  <si>
    <t xml:space="preserve">MELE GIUSEPPINA </t>
  </si>
  <si>
    <t>MALOCCU SALVINA</t>
  </si>
  <si>
    <t xml:space="preserve">MULAS ANNA </t>
  </si>
  <si>
    <t>CHILLOCCI ANTONINA</t>
  </si>
  <si>
    <t>CADAU GRAZIELLA</t>
  </si>
  <si>
    <t>CADAU ROSANNA</t>
  </si>
  <si>
    <t>BENEFICIARIO</t>
  </si>
  <si>
    <t>IMPORTO SPESO</t>
  </si>
  <si>
    <t>IMPORTO RIMBORSABILE</t>
  </si>
  <si>
    <t>ANGHELEDDU MICHELE</t>
  </si>
  <si>
    <t>CUALBU GRAZIA</t>
  </si>
  <si>
    <t>MUNTONE VERONICA</t>
  </si>
  <si>
    <t>MASURI GIOVANNA</t>
  </si>
  <si>
    <t>PIRAS MARIA</t>
  </si>
  <si>
    <t>ANGHELEDDU MARIA GIOVANNA</t>
  </si>
  <si>
    <t>NONNE TIZIANA</t>
  </si>
  <si>
    <t>PUDDU GIOVANNI</t>
  </si>
  <si>
    <t>A</t>
  </si>
  <si>
    <t>ANGHELEDDU ANGELO</t>
  </si>
  <si>
    <t>PIRAS FRANCESCA</t>
  </si>
  <si>
    <t>GURIA RITA</t>
  </si>
  <si>
    <t>MELIS MARIA</t>
  </si>
  <si>
    <t>CARTA MARIA</t>
  </si>
  <si>
    <t>PIRELLAS SALVINA</t>
  </si>
  <si>
    <t>SODDU ANTONELLA</t>
  </si>
  <si>
    <t>COCCOLLONE GIOVANNINA</t>
  </si>
  <si>
    <t>GARIPPA ANNA</t>
  </si>
  <si>
    <t>CONTIERI SONIA</t>
  </si>
  <si>
    <t>LODDO RAFFAELE</t>
  </si>
  <si>
    <t>CICALO' CARMELA</t>
  </si>
  <si>
    <t>NOLIS GIOVANNA</t>
  </si>
  <si>
    <t>PUDDU FRANCA</t>
  </si>
  <si>
    <t>SERUSI CARMELA</t>
  </si>
  <si>
    <t>CUGUSI SALVINA</t>
  </si>
  <si>
    <t>CUGUSI ANNA ROSA</t>
  </si>
  <si>
    <t>GARIPPA RITA</t>
  </si>
  <si>
    <t>MALOCCU ANNA RITA</t>
  </si>
  <si>
    <t>MORO GRAZIELLA</t>
  </si>
  <si>
    <t>MULAS BONARIA</t>
  </si>
  <si>
    <t>NONNE MICHELINA</t>
  </si>
  <si>
    <t>LOI IRENE</t>
  </si>
  <si>
    <t>VARGIU EMILIA</t>
  </si>
  <si>
    <t>LODDO ANTONIETTA</t>
  </si>
  <si>
    <t>MURROCU ROSALBA</t>
  </si>
  <si>
    <t>MURROCU MICHELINA</t>
  </si>
  <si>
    <t>MEREU MAURO</t>
  </si>
  <si>
    <t>CURRELI RITA</t>
  </si>
  <si>
    <t>MANCA ANTONELLA</t>
  </si>
  <si>
    <t>MANCA ANTONIETTA</t>
  </si>
  <si>
    <t>CADAU ANNA MARIA</t>
  </si>
  <si>
    <t>CHILLOCCI MADDALENA</t>
  </si>
  <si>
    <t>MATTU SALVATORE</t>
  </si>
  <si>
    <t>MATTU RITA</t>
  </si>
  <si>
    <t>ESCLUSI</t>
  </si>
  <si>
    <t>CARTA NINA PATRIZIA</t>
  </si>
  <si>
    <t>UTILIZZO AUTO PROPRIA</t>
  </si>
  <si>
    <t>LODDO ROSA ANNA</t>
  </si>
  <si>
    <t>ISEE SUPERIORE</t>
  </si>
  <si>
    <t>MATTU ANGELINA</t>
  </si>
  <si>
    <t>ARU ROBERTA</t>
  </si>
  <si>
    <t>MILIA MADDALENA</t>
  </si>
  <si>
    <t>MARCEDDU GIOVANNA MARIA</t>
  </si>
  <si>
    <t>SERUSI MICHELINA</t>
  </si>
  <si>
    <t>CODICE FISCALE</t>
  </si>
  <si>
    <t>ISEE</t>
  </si>
  <si>
    <t>DMRPRI71P51B354C</t>
  </si>
  <si>
    <t>DRSSFN73P49F979A</t>
  </si>
  <si>
    <t>CGSDNL93P43F979T</t>
  </si>
  <si>
    <t>DRSGZL67B48F979T</t>
  </si>
  <si>
    <t>CRRSTN65R71D665R</t>
  </si>
  <si>
    <t>LTTRFL91P62F979M</t>
  </si>
  <si>
    <t>NGHMHL56A16D665A</t>
  </si>
  <si>
    <t>CLBGRZ76L63E441I</t>
  </si>
  <si>
    <t>MSRNLN68R57D665I</t>
  </si>
  <si>
    <t>CHRNTN61B56I448G</t>
  </si>
  <si>
    <t>FLCMNT56T52D665E</t>
  </si>
  <si>
    <t>CCLNNA64H43D665Y</t>
  </si>
  <si>
    <t>MNTVNC95E51F979A</t>
  </si>
  <si>
    <t>MSRGNN96C60F979U</t>
  </si>
  <si>
    <t>CDARTI71S46F979V</t>
  </si>
  <si>
    <t>PRSMRA64S52I452Q</t>
  </si>
  <si>
    <t>CGSNNL74B56I452F</t>
  </si>
  <si>
    <t>CCLMRA63H41D665D</t>
  </si>
  <si>
    <t>SNNMPT73R51D665T</t>
  </si>
  <si>
    <t>NGHMGV69A47F979J</t>
  </si>
  <si>
    <t>LDDMHL66D56D665J</t>
  </si>
  <si>
    <t>CDAGNN61T55D665D</t>
  </si>
  <si>
    <t>NNNTZN75S68F979N</t>
  </si>
  <si>
    <t>PDDGNN93M16F979I</t>
  </si>
  <si>
    <t>CDAMRA73E56D665L</t>
  </si>
  <si>
    <t>CDARNN65T52D665K</t>
  </si>
  <si>
    <t>NGHNGL93M07F979N</t>
  </si>
  <si>
    <t>B</t>
  </si>
  <si>
    <t>BTTSLL61M66F979T</t>
  </si>
  <si>
    <t>LDDRTI67S48D665R</t>
  </si>
  <si>
    <t>CDATNN60S61D665B</t>
  </si>
  <si>
    <t>FALCONI ANNA</t>
  </si>
  <si>
    <t>LODDO ANNA MARIA</t>
  </si>
  <si>
    <t>SNNNNA58S62D665D</t>
  </si>
  <si>
    <t xml:space="preserve">FALCONI MARIA </t>
  </si>
  <si>
    <t>FLCMRA60D64D665T</t>
  </si>
  <si>
    <t>TTTMRA60R43D665I</t>
  </si>
  <si>
    <t>PRSFNC67L56D665M</t>
  </si>
  <si>
    <t>GRPMSG71E66F979L</t>
  </si>
  <si>
    <t>BSCNLG71T70F979K</t>
  </si>
  <si>
    <t>GRURTI57E61I647X</t>
  </si>
  <si>
    <t>TTTCRN63R56D665X</t>
  </si>
  <si>
    <t>CHLNNN68R48D665X</t>
  </si>
  <si>
    <t>NNNPNI76P70F979C</t>
  </si>
  <si>
    <t>CGSNNL63S47D665Z</t>
  </si>
  <si>
    <t>CDAGZL62A47D665V</t>
  </si>
  <si>
    <t>MLEGPP67M46H501L</t>
  </si>
  <si>
    <t>MLCNNA71D42D665I</t>
  </si>
  <si>
    <t>NGHFNC68P50D665J</t>
  </si>
  <si>
    <t>GRGGFR63D61F979M</t>
  </si>
  <si>
    <t>MLCBBR75S50F979Q</t>
  </si>
  <si>
    <t>CGSPPN56M59D665Y</t>
  </si>
  <si>
    <t>MTTRRT68L63D665Q</t>
  </si>
  <si>
    <t>CHLCRN65C48D665U</t>
  </si>
  <si>
    <t>MLSNNA68H64D665K</t>
  </si>
  <si>
    <t>MLSMRA59M56D665C</t>
  </si>
  <si>
    <t>CRTMRA62R58D665M</t>
  </si>
  <si>
    <t>PRLSVN66D57D665W</t>
  </si>
  <si>
    <t>SDDNNL95T52I452N</t>
  </si>
  <si>
    <t>CCCGNN68M66D665U</t>
  </si>
  <si>
    <t>GRPNNA73L68D665Y</t>
  </si>
  <si>
    <t>MLCSVN56C68D665F</t>
  </si>
  <si>
    <t>CNTSNO95E44F979E</t>
  </si>
  <si>
    <t>C</t>
  </si>
  <si>
    <t>LDDRFL67E02D665Y</t>
  </si>
  <si>
    <t>CCLCML64A61D665B</t>
  </si>
  <si>
    <t>NLSGNN68S66D665T</t>
  </si>
  <si>
    <t>PDDFNC65P68D665V</t>
  </si>
  <si>
    <t>SRSCML68L58F979V</t>
  </si>
  <si>
    <t>CGSSVN65S42D665M</t>
  </si>
  <si>
    <t>CGSNRS72D56Z110F</t>
  </si>
  <si>
    <t>GRPRTI60B57D665S</t>
  </si>
  <si>
    <t>MLCNRT64H70D665Z</t>
  </si>
  <si>
    <t>MROGZL73R61D665B</t>
  </si>
  <si>
    <t>MLSBNR61T58D665O</t>
  </si>
  <si>
    <t>NNNMHL69C45D665U</t>
  </si>
  <si>
    <t>LOIRNI96B51E441B</t>
  </si>
  <si>
    <t>VRGMLE67H55D665A</t>
  </si>
  <si>
    <t>LDDNNT69M60F979N</t>
  </si>
  <si>
    <t>MRRRLB65S69F979W</t>
  </si>
  <si>
    <t>MRRMHL66L57D665L</t>
  </si>
  <si>
    <t>MREMRA96E24F979J</t>
  </si>
  <si>
    <t>CRRRTI56M69D665O</t>
  </si>
  <si>
    <t>MNCNNL72P65F979T</t>
  </si>
  <si>
    <t>MNCNNT60L42L231F</t>
  </si>
  <si>
    <t>CDANMR58P67I452B</t>
  </si>
  <si>
    <t>CHLMDL68M54F979Z</t>
  </si>
  <si>
    <t>LDDNMR68C62D665I</t>
  </si>
  <si>
    <t>MTTSVT57M12D665X</t>
  </si>
  <si>
    <t>MTTRTI67C64D665N</t>
  </si>
  <si>
    <t>FLCNNA69M48I647P</t>
  </si>
  <si>
    <t>IMPORTO ASSEGNATO CON WELFARE</t>
  </si>
  <si>
    <t>*</t>
  </si>
  <si>
    <t>IMPORTO EFFETTIVAMENTE SPESO</t>
  </si>
  <si>
    <t>N.B.  IMPORTI RIDOTTI DEL 50% AI SENSI DEL PUNTO 5. DEI REQUISITI PREVISTI DAL BANDO DI CONCORSO</t>
  </si>
  <si>
    <t>GRADUATORIA</t>
  </si>
  <si>
    <t>L.R. 31/84 - RIMBORSO SPESE VIAGGIO AGLI STUDENTI PENDOLARI - A.S. 2013/2014</t>
  </si>
  <si>
    <t>IMPORTO DA RIMBORSARE (1)</t>
  </si>
  <si>
    <t xml:space="preserve">(1) L'IMPORTO DA RIMBORSARE, PER INSUFFICIENZA DI FONDI, E' STATO RICALCOLATO SULL'IMPORTO RIMBORSABILE PER UNA PERCENTUALE PARI ALL'88,36% </t>
  </si>
  <si>
    <t>MOTIVO DI ESCLUSIONE</t>
  </si>
  <si>
    <t>IL RESP.LE DEL PROCEDIMENTO</t>
  </si>
  <si>
    <t>Dott.ssa Rita Cadau</t>
  </si>
  <si>
    <t>IL RESP.LE DEL SERVIZIO</t>
  </si>
  <si>
    <t>Rag. Bonaria Tatti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</si>
</sst>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3"/>
  <sheetViews>
    <sheetView tabSelected="1" topLeftCell="A103" workbookViewId="0">
      <selection activeCell="B127" sqref="B127"/>
    </sheetView>
  </sheetViews>
  <sheetFormatPr defaultRowHeight="15" x14ac:dyDescent="0.25"/>
  <cols>
    <col min="2" max="2" width="18.85546875" customWidth="1"/>
    <col min="3" max="3" width="10.42578125" customWidth="1"/>
    <col min="4" max="4" width="19.42578125" customWidth="1"/>
    <col min="5" max="5" width="16.5703125" customWidth="1"/>
    <col min="6" max="6" width="10" customWidth="1"/>
    <col min="7" max="7" width="12.42578125" customWidth="1"/>
    <col min="8" max="8" width="12.42578125" hidden="1" customWidth="1"/>
    <col min="9" max="9" width="14.28515625" customWidth="1"/>
    <col min="10" max="10" width="13.28515625" customWidth="1"/>
  </cols>
  <sheetData>
    <row r="2" spans="1:11" ht="28.5" x14ac:dyDescent="0.45">
      <c r="B2" s="7" t="s">
        <v>194</v>
      </c>
    </row>
    <row r="4" spans="1:11" ht="18.75" x14ac:dyDescent="0.3">
      <c r="B4" s="8" t="s">
        <v>195</v>
      </c>
    </row>
    <row r="6" spans="1:11" ht="60" x14ac:dyDescent="0.25">
      <c r="B6" s="9" t="s">
        <v>40</v>
      </c>
      <c r="D6" s="9" t="s">
        <v>97</v>
      </c>
      <c r="E6" s="9" t="s">
        <v>98</v>
      </c>
      <c r="F6" s="10" t="s">
        <v>41</v>
      </c>
      <c r="G6" s="10" t="s">
        <v>190</v>
      </c>
      <c r="H6" s="1" t="s">
        <v>192</v>
      </c>
      <c r="I6" s="10" t="s">
        <v>42</v>
      </c>
      <c r="J6" s="10" t="s">
        <v>196</v>
      </c>
      <c r="K6" t="s">
        <v>0</v>
      </c>
    </row>
    <row r="7" spans="1:11" x14ac:dyDescent="0.25">
      <c r="D7" t="s">
        <v>0</v>
      </c>
      <c r="E7" t="s">
        <v>0</v>
      </c>
      <c r="K7" t="s">
        <v>0</v>
      </c>
    </row>
    <row r="8" spans="1:11" x14ac:dyDescent="0.25">
      <c r="A8">
        <v>1</v>
      </c>
      <c r="B8" t="s">
        <v>3</v>
      </c>
      <c r="D8" t="s">
        <v>99</v>
      </c>
      <c r="E8" t="s">
        <v>51</v>
      </c>
      <c r="F8">
        <v>502.5</v>
      </c>
      <c r="G8">
        <v>34.17</v>
      </c>
      <c r="H8">
        <f>F8-G8</f>
        <v>468.33</v>
      </c>
      <c r="I8" s="4">
        <f t="shared" ref="I8:I16" si="0">H8*100%</f>
        <v>468.33</v>
      </c>
      <c r="J8" s="6">
        <f>I8*88.36%</f>
        <v>413.81638799999996</v>
      </c>
      <c r="K8" t="s">
        <v>0</v>
      </c>
    </row>
    <row r="9" spans="1:11" x14ac:dyDescent="0.25">
      <c r="A9">
        <v>2</v>
      </c>
      <c r="B9" t="s">
        <v>11</v>
      </c>
      <c r="D9" t="s">
        <v>100</v>
      </c>
      <c r="E9" t="s">
        <v>51</v>
      </c>
      <c r="F9">
        <v>502.5</v>
      </c>
      <c r="G9">
        <v>34.17</v>
      </c>
      <c r="H9">
        <f t="shared" ref="H9:H72" si="1">F9-G9</f>
        <v>468.33</v>
      </c>
      <c r="I9" s="4">
        <f t="shared" si="0"/>
        <v>468.33</v>
      </c>
      <c r="J9" s="6">
        <f t="shared" ref="J9:J72" si="2">I9*88.36%</f>
        <v>413.81638799999996</v>
      </c>
      <c r="K9" t="s">
        <v>0</v>
      </c>
    </row>
    <row r="10" spans="1:11" x14ac:dyDescent="0.25">
      <c r="A10">
        <v>3</v>
      </c>
      <c r="B10" t="s">
        <v>1</v>
      </c>
      <c r="D10" t="s">
        <v>101</v>
      </c>
      <c r="E10" t="s">
        <v>51</v>
      </c>
      <c r="F10">
        <v>502.5</v>
      </c>
      <c r="G10">
        <v>34.17</v>
      </c>
      <c r="H10">
        <f t="shared" si="1"/>
        <v>468.33</v>
      </c>
      <c r="I10" s="4">
        <f t="shared" si="0"/>
        <v>468.33</v>
      </c>
      <c r="J10" s="6">
        <f t="shared" si="2"/>
        <v>413.81638799999996</v>
      </c>
      <c r="K10" t="s">
        <v>0</v>
      </c>
    </row>
    <row r="11" spans="1:11" x14ac:dyDescent="0.25">
      <c r="A11">
        <v>4</v>
      </c>
      <c r="B11" t="s">
        <v>2</v>
      </c>
      <c r="D11" t="s">
        <v>102</v>
      </c>
      <c r="E11" t="s">
        <v>51</v>
      </c>
      <c r="F11">
        <v>502.5</v>
      </c>
      <c r="G11">
        <v>34.17</v>
      </c>
      <c r="H11">
        <f t="shared" si="1"/>
        <v>468.33</v>
      </c>
      <c r="I11" s="4">
        <f t="shared" si="0"/>
        <v>468.33</v>
      </c>
      <c r="J11" s="6">
        <f t="shared" si="2"/>
        <v>413.81638799999996</v>
      </c>
      <c r="K11" t="s">
        <v>0</v>
      </c>
    </row>
    <row r="12" spans="1:11" x14ac:dyDescent="0.25">
      <c r="A12">
        <v>5</v>
      </c>
      <c r="B12" t="s">
        <v>5</v>
      </c>
      <c r="D12" t="s">
        <v>103</v>
      </c>
      <c r="E12" t="s">
        <v>51</v>
      </c>
      <c r="F12">
        <v>502.5</v>
      </c>
      <c r="G12">
        <v>34.17</v>
      </c>
      <c r="H12">
        <f t="shared" si="1"/>
        <v>468.33</v>
      </c>
      <c r="I12" s="4">
        <f t="shared" si="0"/>
        <v>468.33</v>
      </c>
      <c r="J12" s="6">
        <f t="shared" si="2"/>
        <v>413.81638799999996</v>
      </c>
      <c r="K12" t="s">
        <v>0</v>
      </c>
    </row>
    <row r="13" spans="1:11" x14ac:dyDescent="0.25">
      <c r="A13">
        <v>6</v>
      </c>
      <c r="B13" t="s">
        <v>4</v>
      </c>
      <c r="D13" t="s">
        <v>104</v>
      </c>
      <c r="E13" t="s">
        <v>51</v>
      </c>
      <c r="F13">
        <v>502.5</v>
      </c>
      <c r="G13">
        <v>34.17</v>
      </c>
      <c r="H13">
        <f t="shared" si="1"/>
        <v>468.33</v>
      </c>
      <c r="I13" s="4">
        <f t="shared" si="0"/>
        <v>468.33</v>
      </c>
      <c r="J13" s="6">
        <f t="shared" si="2"/>
        <v>413.81638799999996</v>
      </c>
      <c r="K13" t="s">
        <v>0</v>
      </c>
    </row>
    <row r="14" spans="1:11" x14ac:dyDescent="0.25">
      <c r="A14">
        <v>7</v>
      </c>
      <c r="B14" t="s">
        <v>43</v>
      </c>
      <c r="D14" t="s">
        <v>105</v>
      </c>
      <c r="E14" t="s">
        <v>51</v>
      </c>
      <c r="F14">
        <v>502.5</v>
      </c>
      <c r="G14">
        <v>0</v>
      </c>
      <c r="H14">
        <f t="shared" si="1"/>
        <v>502.5</v>
      </c>
      <c r="I14" s="4">
        <f t="shared" si="0"/>
        <v>502.5</v>
      </c>
      <c r="J14" s="6">
        <f t="shared" si="2"/>
        <v>444.00899999999996</v>
      </c>
      <c r="K14" t="s">
        <v>0</v>
      </c>
    </row>
    <row r="15" spans="1:11" x14ac:dyDescent="0.25">
      <c r="A15">
        <v>8</v>
      </c>
      <c r="B15" t="s">
        <v>44</v>
      </c>
      <c r="D15" t="s">
        <v>106</v>
      </c>
      <c r="E15" t="s">
        <v>51</v>
      </c>
      <c r="F15">
        <v>436.6</v>
      </c>
      <c r="G15">
        <v>0</v>
      </c>
      <c r="H15">
        <f t="shared" si="1"/>
        <v>436.6</v>
      </c>
      <c r="I15" s="4">
        <f t="shared" si="0"/>
        <v>436.6</v>
      </c>
      <c r="J15" s="6">
        <f t="shared" si="2"/>
        <v>385.77976000000001</v>
      </c>
      <c r="K15" t="s">
        <v>0</v>
      </c>
    </row>
    <row r="16" spans="1:11" x14ac:dyDescent="0.25">
      <c r="A16">
        <v>9</v>
      </c>
      <c r="B16" t="s">
        <v>8</v>
      </c>
      <c r="D16" t="s">
        <v>107</v>
      </c>
      <c r="E16" t="s">
        <v>51</v>
      </c>
      <c r="F16">
        <v>502.5</v>
      </c>
      <c r="G16">
        <v>34.17</v>
      </c>
      <c r="H16">
        <f t="shared" si="1"/>
        <v>468.33</v>
      </c>
      <c r="I16" s="4">
        <f t="shared" si="0"/>
        <v>468.33</v>
      </c>
      <c r="J16" s="6">
        <f t="shared" si="2"/>
        <v>413.81638799999996</v>
      </c>
      <c r="K16" t="s">
        <v>0</v>
      </c>
    </row>
    <row r="17" spans="1:14" x14ac:dyDescent="0.25">
      <c r="A17">
        <v>10</v>
      </c>
      <c r="B17" t="s">
        <v>7</v>
      </c>
      <c r="D17" t="s">
        <v>108</v>
      </c>
      <c r="E17" t="s">
        <v>51</v>
      </c>
      <c r="F17">
        <v>436.4</v>
      </c>
      <c r="G17">
        <v>29.6</v>
      </c>
      <c r="H17">
        <f t="shared" si="1"/>
        <v>406.79999999999995</v>
      </c>
      <c r="I17" s="5">
        <f>H17*100%/2</f>
        <v>203.39999999999998</v>
      </c>
      <c r="J17" s="6">
        <f t="shared" si="2"/>
        <v>179.72423999999998</v>
      </c>
      <c r="K17" t="s">
        <v>191</v>
      </c>
    </row>
    <row r="18" spans="1:14" x14ac:dyDescent="0.25">
      <c r="A18">
        <v>11</v>
      </c>
      <c r="B18" t="s">
        <v>9</v>
      </c>
      <c r="D18" t="s">
        <v>109</v>
      </c>
      <c r="E18" t="s">
        <v>51</v>
      </c>
      <c r="F18">
        <v>502.5</v>
      </c>
      <c r="G18">
        <v>34.17</v>
      </c>
      <c r="H18">
        <f t="shared" si="1"/>
        <v>468.33</v>
      </c>
      <c r="I18" s="4">
        <f t="shared" ref="I18:I26" si="3">H18*100%</f>
        <v>468.33</v>
      </c>
      <c r="J18" s="6">
        <f t="shared" si="2"/>
        <v>413.81638799999996</v>
      </c>
      <c r="K18" t="s">
        <v>0</v>
      </c>
    </row>
    <row r="19" spans="1:14" x14ac:dyDescent="0.25">
      <c r="A19">
        <v>12</v>
      </c>
      <c r="B19" t="s">
        <v>10</v>
      </c>
      <c r="D19" t="s">
        <v>110</v>
      </c>
      <c r="E19" t="s">
        <v>51</v>
      </c>
      <c r="F19">
        <v>502.5</v>
      </c>
      <c r="G19">
        <v>34.17</v>
      </c>
      <c r="H19">
        <f t="shared" si="1"/>
        <v>468.33</v>
      </c>
      <c r="I19" s="4">
        <f t="shared" si="3"/>
        <v>468.33</v>
      </c>
      <c r="J19" s="6">
        <f t="shared" si="2"/>
        <v>413.81638799999996</v>
      </c>
      <c r="K19" t="s">
        <v>0</v>
      </c>
    </row>
    <row r="20" spans="1:14" x14ac:dyDescent="0.25">
      <c r="A20">
        <v>13</v>
      </c>
      <c r="B20" t="s">
        <v>45</v>
      </c>
      <c r="D20" t="s">
        <v>111</v>
      </c>
      <c r="E20" t="s">
        <v>51</v>
      </c>
      <c r="F20">
        <v>502.5</v>
      </c>
      <c r="G20">
        <v>34.17</v>
      </c>
      <c r="H20">
        <f t="shared" si="1"/>
        <v>468.33</v>
      </c>
      <c r="I20" s="4">
        <f t="shared" si="3"/>
        <v>468.33</v>
      </c>
      <c r="J20" s="6">
        <f t="shared" si="2"/>
        <v>413.81638799999996</v>
      </c>
      <c r="K20" t="s">
        <v>0</v>
      </c>
    </row>
    <row r="21" spans="1:14" x14ac:dyDescent="0.25">
      <c r="A21">
        <v>14</v>
      </c>
      <c r="B21" t="s">
        <v>46</v>
      </c>
      <c r="D21" t="s">
        <v>112</v>
      </c>
      <c r="E21" t="s">
        <v>51</v>
      </c>
      <c r="F21">
        <v>420</v>
      </c>
      <c r="G21">
        <v>28.46</v>
      </c>
      <c r="H21">
        <f t="shared" si="1"/>
        <v>391.54</v>
      </c>
      <c r="I21" s="4">
        <f t="shared" si="3"/>
        <v>391.54</v>
      </c>
      <c r="J21" s="6">
        <f t="shared" si="2"/>
        <v>345.964744</v>
      </c>
      <c r="K21" t="s">
        <v>0</v>
      </c>
    </row>
    <row r="22" spans="1:14" x14ac:dyDescent="0.25">
      <c r="A22">
        <v>15</v>
      </c>
      <c r="B22" t="s">
        <v>15</v>
      </c>
      <c r="D22" t="s">
        <v>113</v>
      </c>
      <c r="E22" t="s">
        <v>51</v>
      </c>
      <c r="F22">
        <v>502.5</v>
      </c>
      <c r="G22">
        <v>34.17</v>
      </c>
      <c r="H22">
        <f t="shared" si="1"/>
        <v>468.33</v>
      </c>
      <c r="I22" s="4">
        <f t="shared" si="3"/>
        <v>468.33</v>
      </c>
      <c r="J22" s="6">
        <f t="shared" si="2"/>
        <v>413.81638799999996</v>
      </c>
      <c r="K22" t="s">
        <v>0</v>
      </c>
    </row>
    <row r="23" spans="1:14" x14ac:dyDescent="0.25">
      <c r="A23">
        <v>16</v>
      </c>
      <c r="B23" t="s">
        <v>15</v>
      </c>
      <c r="D23" t="s">
        <v>113</v>
      </c>
      <c r="E23" t="s">
        <v>51</v>
      </c>
      <c r="F23">
        <v>502.5</v>
      </c>
      <c r="G23">
        <v>0</v>
      </c>
      <c r="H23">
        <f t="shared" si="1"/>
        <v>502.5</v>
      </c>
      <c r="I23" s="4">
        <f t="shared" si="3"/>
        <v>502.5</v>
      </c>
      <c r="J23" s="6">
        <f t="shared" si="2"/>
        <v>444.00899999999996</v>
      </c>
      <c r="K23" t="s">
        <v>0</v>
      </c>
    </row>
    <row r="24" spans="1:14" x14ac:dyDescent="0.25">
      <c r="A24">
        <v>17</v>
      </c>
      <c r="B24" t="s">
        <v>47</v>
      </c>
      <c r="D24" t="s">
        <v>114</v>
      </c>
      <c r="E24" t="s">
        <v>51</v>
      </c>
      <c r="F24">
        <v>502.5</v>
      </c>
      <c r="G24">
        <v>0</v>
      </c>
      <c r="H24">
        <f t="shared" si="1"/>
        <v>502.5</v>
      </c>
      <c r="I24" s="4">
        <f t="shared" si="3"/>
        <v>502.5</v>
      </c>
      <c r="J24" s="6">
        <f t="shared" si="2"/>
        <v>444.00899999999996</v>
      </c>
      <c r="K24" t="s">
        <v>0</v>
      </c>
    </row>
    <row r="25" spans="1:14" x14ac:dyDescent="0.25">
      <c r="A25">
        <v>18</v>
      </c>
      <c r="B25" t="s">
        <v>14</v>
      </c>
      <c r="D25" t="s">
        <v>115</v>
      </c>
      <c r="E25" t="s">
        <v>51</v>
      </c>
      <c r="F25">
        <v>502.5</v>
      </c>
      <c r="G25">
        <v>34.17</v>
      </c>
      <c r="H25">
        <f t="shared" si="1"/>
        <v>468.33</v>
      </c>
      <c r="I25" s="4">
        <f t="shared" si="3"/>
        <v>468.33</v>
      </c>
      <c r="J25" s="6">
        <f t="shared" si="2"/>
        <v>413.81638799999996</v>
      </c>
      <c r="K25" t="s">
        <v>0</v>
      </c>
    </row>
    <row r="26" spans="1:14" x14ac:dyDescent="0.25">
      <c r="A26">
        <v>19</v>
      </c>
      <c r="B26" t="s">
        <v>13</v>
      </c>
      <c r="D26" t="s">
        <v>116</v>
      </c>
      <c r="E26" t="s">
        <v>51</v>
      </c>
      <c r="F26">
        <v>502.5</v>
      </c>
      <c r="G26">
        <v>34.17</v>
      </c>
      <c r="H26">
        <f t="shared" si="1"/>
        <v>468.33</v>
      </c>
      <c r="I26" s="4">
        <f t="shared" si="3"/>
        <v>468.33</v>
      </c>
      <c r="J26" s="6">
        <f t="shared" si="2"/>
        <v>413.81638799999996</v>
      </c>
      <c r="K26" t="s">
        <v>0</v>
      </c>
    </row>
    <row r="27" spans="1:14" x14ac:dyDescent="0.25">
      <c r="A27">
        <v>20</v>
      </c>
      <c r="B27" t="s">
        <v>16</v>
      </c>
      <c r="D27" t="s">
        <v>117</v>
      </c>
      <c r="E27" t="s">
        <v>51</v>
      </c>
      <c r="F27">
        <v>502.5</v>
      </c>
      <c r="G27">
        <v>30.69</v>
      </c>
      <c r="H27">
        <f t="shared" si="1"/>
        <v>471.81</v>
      </c>
      <c r="I27" s="5">
        <f>H27*100%/2</f>
        <v>235.905</v>
      </c>
      <c r="J27" s="6">
        <f t="shared" si="2"/>
        <v>208.44565799999998</v>
      </c>
      <c r="K27" t="s">
        <v>191</v>
      </c>
      <c r="N27" t="s">
        <v>0</v>
      </c>
    </row>
    <row r="28" spans="1:14" x14ac:dyDescent="0.25">
      <c r="A28">
        <v>21</v>
      </c>
      <c r="B28" t="s">
        <v>48</v>
      </c>
      <c r="D28" t="s">
        <v>118</v>
      </c>
      <c r="E28" t="s">
        <v>51</v>
      </c>
      <c r="F28">
        <v>502.5</v>
      </c>
      <c r="G28">
        <v>34.17</v>
      </c>
      <c r="H28">
        <f t="shared" si="1"/>
        <v>468.33</v>
      </c>
      <c r="I28" s="4">
        <f>H28*100%</f>
        <v>468.33</v>
      </c>
      <c r="J28" s="6">
        <f t="shared" si="2"/>
        <v>413.81638799999996</v>
      </c>
      <c r="K28" t="s">
        <v>0</v>
      </c>
    </row>
    <row r="29" spans="1:14" x14ac:dyDescent="0.25">
      <c r="A29">
        <v>22</v>
      </c>
      <c r="B29" t="s">
        <v>18</v>
      </c>
      <c r="D29" t="s">
        <v>119</v>
      </c>
      <c r="E29" t="s">
        <v>51</v>
      </c>
      <c r="F29">
        <v>502.5</v>
      </c>
      <c r="G29">
        <v>30.69</v>
      </c>
      <c r="H29">
        <f t="shared" si="1"/>
        <v>471.81</v>
      </c>
      <c r="I29" s="5">
        <f>H29*100%/2</f>
        <v>235.905</v>
      </c>
      <c r="J29" s="6">
        <f t="shared" si="2"/>
        <v>208.44565799999998</v>
      </c>
      <c r="K29" t="s">
        <v>191</v>
      </c>
    </row>
    <row r="30" spans="1:14" x14ac:dyDescent="0.25">
      <c r="A30">
        <v>23</v>
      </c>
      <c r="B30" t="s">
        <v>18</v>
      </c>
      <c r="D30" t="s">
        <v>119</v>
      </c>
      <c r="E30" t="s">
        <v>51</v>
      </c>
      <c r="F30">
        <v>502.5</v>
      </c>
      <c r="G30">
        <v>30.69</v>
      </c>
      <c r="H30">
        <f t="shared" si="1"/>
        <v>471.81</v>
      </c>
      <c r="I30" s="4">
        <f>H30*100%</f>
        <v>471.81</v>
      </c>
      <c r="J30" s="6">
        <f t="shared" si="2"/>
        <v>416.89131599999996</v>
      </c>
      <c r="K30" t="s">
        <v>0</v>
      </c>
    </row>
    <row r="31" spans="1:14" x14ac:dyDescent="0.25">
      <c r="A31">
        <v>24</v>
      </c>
      <c r="B31" s="2" t="s">
        <v>49</v>
      </c>
      <c r="D31" t="s">
        <v>121</v>
      </c>
      <c r="E31" t="s">
        <v>51</v>
      </c>
      <c r="F31">
        <v>313</v>
      </c>
      <c r="G31">
        <v>0</v>
      </c>
      <c r="H31">
        <f t="shared" si="1"/>
        <v>313</v>
      </c>
      <c r="I31" s="5">
        <f>H31*100%/2</f>
        <v>156.5</v>
      </c>
      <c r="J31" s="6">
        <f t="shared" si="2"/>
        <v>138.2834</v>
      </c>
      <c r="K31" t="s">
        <v>191</v>
      </c>
    </row>
    <row r="32" spans="1:14" x14ac:dyDescent="0.25">
      <c r="A32">
        <v>25</v>
      </c>
      <c r="B32" t="s">
        <v>6</v>
      </c>
      <c r="D32" t="s">
        <v>120</v>
      </c>
      <c r="E32" t="s">
        <v>51</v>
      </c>
      <c r="F32">
        <v>502.5</v>
      </c>
      <c r="G32">
        <v>34.17</v>
      </c>
      <c r="H32">
        <f t="shared" si="1"/>
        <v>468.33</v>
      </c>
      <c r="I32" s="4">
        <f>H32*100%</f>
        <v>468.33</v>
      </c>
      <c r="J32" s="6">
        <f t="shared" si="2"/>
        <v>413.81638799999996</v>
      </c>
      <c r="K32" t="s">
        <v>0</v>
      </c>
    </row>
    <row r="33" spans="1:15" x14ac:dyDescent="0.25">
      <c r="A33">
        <v>26</v>
      </c>
      <c r="B33" t="s">
        <v>50</v>
      </c>
      <c r="D33" t="s">
        <v>122</v>
      </c>
      <c r="E33" t="s">
        <v>51</v>
      </c>
      <c r="F33">
        <v>200.7</v>
      </c>
      <c r="G33">
        <v>15.14</v>
      </c>
      <c r="H33">
        <f t="shared" si="1"/>
        <v>185.56</v>
      </c>
      <c r="I33" s="4">
        <f>H33*100%</f>
        <v>185.56</v>
      </c>
      <c r="J33" s="6">
        <f t="shared" si="2"/>
        <v>163.96081599999999</v>
      </c>
      <c r="K33" t="s">
        <v>0</v>
      </c>
    </row>
    <row r="34" spans="1:15" x14ac:dyDescent="0.25">
      <c r="A34">
        <v>27</v>
      </c>
      <c r="B34" t="s">
        <v>17</v>
      </c>
      <c r="D34" t="s">
        <v>123</v>
      </c>
      <c r="E34" t="s">
        <v>51</v>
      </c>
      <c r="F34">
        <v>502.5</v>
      </c>
      <c r="G34">
        <v>30.69</v>
      </c>
      <c r="H34">
        <f t="shared" si="1"/>
        <v>471.81</v>
      </c>
      <c r="I34" s="4">
        <f>H34*100%</f>
        <v>471.81</v>
      </c>
      <c r="J34" s="6">
        <f t="shared" si="2"/>
        <v>416.89131599999996</v>
      </c>
      <c r="K34" t="s">
        <v>0</v>
      </c>
      <c r="O34" s="6" t="s">
        <v>0</v>
      </c>
    </row>
    <row r="35" spans="1:15" x14ac:dyDescent="0.25">
      <c r="A35">
        <v>28</v>
      </c>
      <c r="B35" s="3" t="s">
        <v>39</v>
      </c>
      <c r="D35" t="s">
        <v>124</v>
      </c>
      <c r="E35" t="s">
        <v>51</v>
      </c>
      <c r="F35">
        <v>200.7</v>
      </c>
      <c r="G35">
        <v>27.21</v>
      </c>
      <c r="H35">
        <f t="shared" si="1"/>
        <v>173.48999999999998</v>
      </c>
      <c r="I35" s="4">
        <f>H35*100%</f>
        <v>173.48999999999998</v>
      </c>
      <c r="J35" s="6">
        <f t="shared" si="2"/>
        <v>153.29576399999996</v>
      </c>
      <c r="K35" t="s">
        <v>0</v>
      </c>
    </row>
    <row r="36" spans="1:15" x14ac:dyDescent="0.25">
      <c r="A36">
        <v>29</v>
      </c>
      <c r="B36" t="s">
        <v>52</v>
      </c>
      <c r="D36" t="s">
        <v>125</v>
      </c>
      <c r="E36" t="s">
        <v>126</v>
      </c>
      <c r="F36">
        <v>502.5</v>
      </c>
      <c r="G36">
        <v>30.69</v>
      </c>
      <c r="H36">
        <f t="shared" si="1"/>
        <v>471.81</v>
      </c>
      <c r="I36" s="4">
        <f>H36*80%</f>
        <v>377.44800000000004</v>
      </c>
      <c r="J36" s="6">
        <f t="shared" si="2"/>
        <v>333.51305280000003</v>
      </c>
      <c r="K36" t="s">
        <v>0</v>
      </c>
    </row>
    <row r="37" spans="1:15" x14ac:dyDescent="0.25">
      <c r="A37">
        <v>30</v>
      </c>
      <c r="B37" t="s">
        <v>20</v>
      </c>
      <c r="D37" t="s">
        <v>127</v>
      </c>
      <c r="E37" t="s">
        <v>126</v>
      </c>
      <c r="F37">
        <v>502.5</v>
      </c>
      <c r="G37">
        <v>30.69</v>
      </c>
      <c r="H37">
        <f t="shared" si="1"/>
        <v>471.81</v>
      </c>
      <c r="I37" s="4">
        <f>H37*80%</f>
        <v>377.44800000000004</v>
      </c>
      <c r="J37" s="6">
        <f t="shared" si="2"/>
        <v>333.51305280000003</v>
      </c>
      <c r="K37" t="s">
        <v>0</v>
      </c>
    </row>
    <row r="38" spans="1:15" x14ac:dyDescent="0.25">
      <c r="A38">
        <v>31</v>
      </c>
      <c r="B38" t="s">
        <v>22</v>
      </c>
      <c r="D38" t="s">
        <v>128</v>
      </c>
      <c r="E38" t="s">
        <v>126</v>
      </c>
      <c r="F38">
        <v>502.5</v>
      </c>
      <c r="G38">
        <v>30.69</v>
      </c>
      <c r="H38">
        <f t="shared" si="1"/>
        <v>471.81</v>
      </c>
      <c r="I38" s="4">
        <f>H38*80%</f>
        <v>377.44800000000004</v>
      </c>
      <c r="J38" s="6">
        <f t="shared" si="2"/>
        <v>333.51305280000003</v>
      </c>
      <c r="K38" t="s">
        <v>0</v>
      </c>
    </row>
    <row r="39" spans="1:15" x14ac:dyDescent="0.25">
      <c r="A39">
        <v>32</v>
      </c>
      <c r="B39" t="s">
        <v>21</v>
      </c>
      <c r="D39" t="s">
        <v>129</v>
      </c>
      <c r="E39" t="s">
        <v>126</v>
      </c>
      <c r="F39">
        <v>502.5</v>
      </c>
      <c r="G39">
        <v>30.69</v>
      </c>
      <c r="H39">
        <f t="shared" si="1"/>
        <v>471.81</v>
      </c>
      <c r="I39" s="5">
        <f>H39*80%/2</f>
        <v>188.72400000000002</v>
      </c>
      <c r="J39" s="6">
        <f t="shared" si="2"/>
        <v>166.75652640000001</v>
      </c>
      <c r="K39" t="s">
        <v>191</v>
      </c>
    </row>
    <row r="40" spans="1:15" x14ac:dyDescent="0.25">
      <c r="A40">
        <v>33</v>
      </c>
      <c r="B40" t="s">
        <v>25</v>
      </c>
      <c r="D40" t="s">
        <v>132</v>
      </c>
      <c r="E40" t="s">
        <v>126</v>
      </c>
      <c r="F40">
        <v>502.5</v>
      </c>
      <c r="G40">
        <v>28.95</v>
      </c>
      <c r="H40">
        <f t="shared" si="1"/>
        <v>473.55</v>
      </c>
      <c r="I40" s="5">
        <f>H40*80%/2</f>
        <v>189.42000000000002</v>
      </c>
      <c r="J40" s="6">
        <f t="shared" si="2"/>
        <v>167.371512</v>
      </c>
      <c r="K40" t="s">
        <v>191</v>
      </c>
    </row>
    <row r="41" spans="1:15" x14ac:dyDescent="0.25">
      <c r="A41">
        <v>34</v>
      </c>
      <c r="B41" t="s">
        <v>133</v>
      </c>
      <c r="D41" t="s">
        <v>134</v>
      </c>
      <c r="E41" t="s">
        <v>126</v>
      </c>
      <c r="F41">
        <v>502.5</v>
      </c>
      <c r="G41">
        <v>26.57</v>
      </c>
      <c r="H41">
        <f t="shared" si="1"/>
        <v>475.93</v>
      </c>
      <c r="I41" s="4">
        <f t="shared" ref="I41:I46" si="4">H41*80%</f>
        <v>380.74400000000003</v>
      </c>
      <c r="J41" s="6">
        <f t="shared" si="2"/>
        <v>336.42539840000001</v>
      </c>
      <c r="K41" t="s">
        <v>0</v>
      </c>
    </row>
    <row r="42" spans="1:15" x14ac:dyDescent="0.25">
      <c r="A42">
        <v>35</v>
      </c>
      <c r="B42" t="s">
        <v>23</v>
      </c>
      <c r="D42" t="s">
        <v>135</v>
      </c>
      <c r="E42" t="s">
        <v>126</v>
      </c>
      <c r="F42">
        <v>502.5</v>
      </c>
      <c r="G42">
        <v>30.69</v>
      </c>
      <c r="H42">
        <f t="shared" si="1"/>
        <v>471.81</v>
      </c>
      <c r="I42" s="4">
        <f t="shared" si="4"/>
        <v>377.44800000000004</v>
      </c>
      <c r="J42" s="6">
        <f t="shared" si="2"/>
        <v>333.51305280000003</v>
      </c>
      <c r="K42" t="s">
        <v>0</v>
      </c>
    </row>
    <row r="43" spans="1:15" x14ac:dyDescent="0.25">
      <c r="A43">
        <v>36</v>
      </c>
      <c r="B43" t="s">
        <v>53</v>
      </c>
      <c r="D43" t="s">
        <v>136</v>
      </c>
      <c r="E43" t="s">
        <v>126</v>
      </c>
      <c r="F43">
        <v>502.5</v>
      </c>
      <c r="G43">
        <v>30.69</v>
      </c>
      <c r="H43">
        <f t="shared" si="1"/>
        <v>471.81</v>
      </c>
      <c r="I43" s="4">
        <f t="shared" si="4"/>
        <v>377.44800000000004</v>
      </c>
      <c r="J43" s="6">
        <f t="shared" si="2"/>
        <v>333.51305280000003</v>
      </c>
      <c r="K43" t="s">
        <v>0</v>
      </c>
    </row>
    <row r="44" spans="1:15" x14ac:dyDescent="0.25">
      <c r="A44">
        <v>37</v>
      </c>
      <c r="B44" t="s">
        <v>19</v>
      </c>
      <c r="D44" t="s">
        <v>137</v>
      </c>
      <c r="E44" t="s">
        <v>126</v>
      </c>
      <c r="F44">
        <v>502.5</v>
      </c>
      <c r="G44">
        <v>30.69</v>
      </c>
      <c r="H44">
        <f t="shared" si="1"/>
        <v>471.81</v>
      </c>
      <c r="I44" s="4">
        <f t="shared" si="4"/>
        <v>377.44800000000004</v>
      </c>
      <c r="J44" s="6">
        <f t="shared" si="2"/>
        <v>333.51305280000003</v>
      </c>
      <c r="K44" t="s">
        <v>0</v>
      </c>
    </row>
    <row r="45" spans="1:15" x14ac:dyDescent="0.25">
      <c r="A45">
        <v>38</v>
      </c>
      <c r="B45" t="s">
        <v>31</v>
      </c>
      <c r="D45" t="s">
        <v>138</v>
      </c>
      <c r="E45" t="s">
        <v>126</v>
      </c>
      <c r="F45">
        <v>412</v>
      </c>
      <c r="G45">
        <v>21.68</v>
      </c>
      <c r="H45">
        <f t="shared" si="1"/>
        <v>390.32</v>
      </c>
      <c r="I45" s="4">
        <f t="shared" si="4"/>
        <v>312.25600000000003</v>
      </c>
      <c r="J45" s="6">
        <f t="shared" si="2"/>
        <v>275.90940160000002</v>
      </c>
      <c r="K45" t="s">
        <v>0</v>
      </c>
    </row>
    <row r="46" spans="1:15" x14ac:dyDescent="0.25">
      <c r="A46">
        <v>39</v>
      </c>
      <c r="B46" t="s">
        <v>54</v>
      </c>
      <c r="D46" t="s">
        <v>139</v>
      </c>
      <c r="E46" t="s">
        <v>126</v>
      </c>
      <c r="F46">
        <v>502.5</v>
      </c>
      <c r="G46">
        <v>0</v>
      </c>
      <c r="H46">
        <f t="shared" si="1"/>
        <v>502.5</v>
      </c>
      <c r="I46" s="4">
        <f t="shared" si="4"/>
        <v>402</v>
      </c>
      <c r="J46" s="6">
        <f t="shared" si="2"/>
        <v>355.2072</v>
      </c>
      <c r="K46" t="s">
        <v>0</v>
      </c>
    </row>
    <row r="47" spans="1:15" x14ac:dyDescent="0.25">
      <c r="A47">
        <v>40</v>
      </c>
      <c r="B47" t="s">
        <v>24</v>
      </c>
      <c r="D47" t="s">
        <v>140</v>
      </c>
      <c r="E47" t="s">
        <v>126</v>
      </c>
      <c r="F47">
        <v>502.5</v>
      </c>
      <c r="G47">
        <v>30.69</v>
      </c>
      <c r="H47">
        <f t="shared" si="1"/>
        <v>471.81</v>
      </c>
      <c r="I47" s="5">
        <f>H47*80%/2</f>
        <v>188.72400000000002</v>
      </c>
      <c r="J47" s="6">
        <f t="shared" si="2"/>
        <v>166.75652640000001</v>
      </c>
      <c r="K47" t="s">
        <v>191</v>
      </c>
      <c r="O47" t="s">
        <v>0</v>
      </c>
    </row>
    <row r="48" spans="1:15" x14ac:dyDescent="0.25">
      <c r="A48">
        <v>41</v>
      </c>
      <c r="B48" t="s">
        <v>37</v>
      </c>
      <c r="D48" t="s">
        <v>141</v>
      </c>
      <c r="E48" t="s">
        <v>126</v>
      </c>
      <c r="F48">
        <v>502.5</v>
      </c>
      <c r="G48">
        <v>27.21</v>
      </c>
      <c r="H48">
        <f t="shared" si="1"/>
        <v>475.29</v>
      </c>
      <c r="I48" s="4">
        <f>H48*80%</f>
        <v>380.23200000000003</v>
      </c>
      <c r="J48" s="6">
        <f t="shared" si="2"/>
        <v>335.97299520000001</v>
      </c>
      <c r="K48" t="s">
        <v>0</v>
      </c>
      <c r="O48" t="s">
        <v>0</v>
      </c>
    </row>
    <row r="49" spans="1:15" x14ac:dyDescent="0.25">
      <c r="A49">
        <v>42</v>
      </c>
      <c r="B49" t="s">
        <v>26</v>
      </c>
      <c r="D49" t="s">
        <v>142</v>
      </c>
      <c r="E49" t="s">
        <v>126</v>
      </c>
      <c r="F49">
        <v>502.5</v>
      </c>
      <c r="G49">
        <v>28.95</v>
      </c>
      <c r="H49">
        <f t="shared" si="1"/>
        <v>473.55</v>
      </c>
      <c r="I49" s="4">
        <f>H49*80%</f>
        <v>378.84000000000003</v>
      </c>
      <c r="J49" s="6">
        <f t="shared" si="2"/>
        <v>334.74302399999999</v>
      </c>
      <c r="K49" t="s">
        <v>0</v>
      </c>
      <c r="O49" t="s">
        <v>0</v>
      </c>
    </row>
    <row r="50" spans="1:15" x14ac:dyDescent="0.25">
      <c r="A50">
        <v>43</v>
      </c>
      <c r="B50" t="s">
        <v>14</v>
      </c>
      <c r="D50" t="s">
        <v>143</v>
      </c>
      <c r="E50" t="s">
        <v>126</v>
      </c>
      <c r="F50">
        <v>218.5</v>
      </c>
      <c r="G50">
        <v>12.22</v>
      </c>
      <c r="H50">
        <f t="shared" si="1"/>
        <v>206.28</v>
      </c>
      <c r="I50" s="4">
        <f>H50*80%</f>
        <v>165.024</v>
      </c>
      <c r="J50" s="6">
        <f t="shared" si="2"/>
        <v>145.81520639999999</v>
      </c>
      <c r="K50" t="s">
        <v>0</v>
      </c>
      <c r="O50" t="s">
        <v>0</v>
      </c>
    </row>
    <row r="51" spans="1:15" x14ac:dyDescent="0.25">
      <c r="A51">
        <v>44</v>
      </c>
      <c r="B51" t="s">
        <v>38</v>
      </c>
      <c r="D51" t="s">
        <v>144</v>
      </c>
      <c r="E51" t="s">
        <v>126</v>
      </c>
      <c r="F51">
        <v>321</v>
      </c>
      <c r="G51">
        <v>20.83</v>
      </c>
      <c r="H51">
        <f t="shared" si="1"/>
        <v>300.17</v>
      </c>
      <c r="I51" s="4">
        <f>H51*80%</f>
        <v>240.13600000000002</v>
      </c>
      <c r="J51" s="6">
        <f t="shared" si="2"/>
        <v>212.18416960000002</v>
      </c>
      <c r="K51" t="s">
        <v>0</v>
      </c>
      <c r="O51" t="s">
        <v>0</v>
      </c>
    </row>
    <row r="52" spans="1:15" x14ac:dyDescent="0.25">
      <c r="A52">
        <v>45</v>
      </c>
      <c r="B52" t="s">
        <v>38</v>
      </c>
      <c r="D52" t="s">
        <v>144</v>
      </c>
      <c r="E52" t="s">
        <v>126</v>
      </c>
      <c r="F52">
        <v>502.5</v>
      </c>
      <c r="G52">
        <v>27.21</v>
      </c>
      <c r="H52">
        <f t="shared" si="1"/>
        <v>475.29</v>
      </c>
      <c r="I52" s="4">
        <f>H52*80%</f>
        <v>380.23200000000003</v>
      </c>
      <c r="J52" s="6">
        <f t="shared" si="2"/>
        <v>335.97299520000001</v>
      </c>
      <c r="K52" t="s">
        <v>0</v>
      </c>
      <c r="O52" t="s">
        <v>0</v>
      </c>
    </row>
    <row r="53" spans="1:15" x14ac:dyDescent="0.25">
      <c r="A53">
        <v>46</v>
      </c>
      <c r="B53" t="s">
        <v>34</v>
      </c>
      <c r="D53" t="s">
        <v>145</v>
      </c>
      <c r="E53" t="s">
        <v>126</v>
      </c>
      <c r="F53">
        <v>502.5</v>
      </c>
      <c r="G53">
        <v>28.95</v>
      </c>
      <c r="H53">
        <f t="shared" si="1"/>
        <v>473.55</v>
      </c>
      <c r="I53" s="5">
        <f>H53*80%/2</f>
        <v>189.42000000000002</v>
      </c>
      <c r="J53" s="6">
        <f t="shared" si="2"/>
        <v>167.371512</v>
      </c>
      <c r="K53" t="s">
        <v>191</v>
      </c>
    </row>
    <row r="54" spans="1:15" x14ac:dyDescent="0.25">
      <c r="A54">
        <v>47</v>
      </c>
      <c r="B54" t="s">
        <v>34</v>
      </c>
      <c r="D54" t="s">
        <v>145</v>
      </c>
      <c r="E54" t="s">
        <v>126</v>
      </c>
      <c r="F54">
        <v>502.5</v>
      </c>
      <c r="G54">
        <v>28.95</v>
      </c>
      <c r="H54">
        <f t="shared" si="1"/>
        <v>473.55</v>
      </c>
      <c r="I54" s="4">
        <f t="shared" ref="I54:I65" si="5">H54*80%</f>
        <v>378.84000000000003</v>
      </c>
      <c r="J54" s="6">
        <f t="shared" si="2"/>
        <v>334.74302399999999</v>
      </c>
      <c r="K54" t="s">
        <v>0</v>
      </c>
    </row>
    <row r="55" spans="1:15" x14ac:dyDescent="0.25">
      <c r="A55">
        <v>48</v>
      </c>
      <c r="B55" t="s">
        <v>32</v>
      </c>
      <c r="D55" t="s">
        <v>146</v>
      </c>
      <c r="E55" t="s">
        <v>126</v>
      </c>
      <c r="F55">
        <v>370.5</v>
      </c>
      <c r="G55">
        <v>21.17</v>
      </c>
      <c r="H55">
        <f t="shared" si="1"/>
        <v>349.33</v>
      </c>
      <c r="I55" s="4">
        <f t="shared" si="5"/>
        <v>279.464</v>
      </c>
      <c r="J55" s="6">
        <f t="shared" si="2"/>
        <v>246.93439039999998</v>
      </c>
      <c r="K55" t="s">
        <v>0</v>
      </c>
    </row>
    <row r="56" spans="1:15" x14ac:dyDescent="0.25">
      <c r="A56">
        <v>49</v>
      </c>
      <c r="B56" t="s">
        <v>30</v>
      </c>
      <c r="D56" t="s">
        <v>147</v>
      </c>
      <c r="E56" t="s">
        <v>126</v>
      </c>
      <c r="F56">
        <v>502.5</v>
      </c>
      <c r="G56">
        <v>28.95</v>
      </c>
      <c r="H56">
        <f t="shared" si="1"/>
        <v>473.55</v>
      </c>
      <c r="I56" s="4">
        <f t="shared" si="5"/>
        <v>378.84000000000003</v>
      </c>
      <c r="J56" s="6">
        <f t="shared" si="2"/>
        <v>334.74302399999999</v>
      </c>
      <c r="K56" t="s">
        <v>0</v>
      </c>
    </row>
    <row r="57" spans="1:15" x14ac:dyDescent="0.25">
      <c r="A57">
        <v>50</v>
      </c>
      <c r="B57" t="s">
        <v>12</v>
      </c>
      <c r="D57" t="s">
        <v>148</v>
      </c>
      <c r="E57" t="s">
        <v>126</v>
      </c>
      <c r="F57">
        <v>445</v>
      </c>
      <c r="G57">
        <v>30.19</v>
      </c>
      <c r="H57">
        <f t="shared" si="1"/>
        <v>414.81</v>
      </c>
      <c r="I57" s="4">
        <f t="shared" si="5"/>
        <v>331.84800000000001</v>
      </c>
      <c r="J57" s="6">
        <f t="shared" si="2"/>
        <v>293.2208928</v>
      </c>
      <c r="K57" t="s">
        <v>0</v>
      </c>
    </row>
    <row r="58" spans="1:15" x14ac:dyDescent="0.25">
      <c r="A58">
        <v>51</v>
      </c>
      <c r="B58" t="s">
        <v>29</v>
      </c>
      <c r="D58" t="s">
        <v>149</v>
      </c>
      <c r="E58" t="s">
        <v>126</v>
      </c>
      <c r="F58">
        <v>502.5</v>
      </c>
      <c r="G58">
        <v>28.95</v>
      </c>
      <c r="H58">
        <f t="shared" si="1"/>
        <v>473.55</v>
      </c>
      <c r="I58" s="4">
        <f t="shared" si="5"/>
        <v>378.84000000000003</v>
      </c>
      <c r="J58" s="6">
        <f t="shared" si="2"/>
        <v>334.74302399999999</v>
      </c>
      <c r="K58" t="s">
        <v>0</v>
      </c>
    </row>
    <row r="59" spans="1:15" x14ac:dyDescent="0.25">
      <c r="A59">
        <v>52</v>
      </c>
      <c r="B59" t="s">
        <v>29</v>
      </c>
      <c r="D59" t="s">
        <v>149</v>
      </c>
      <c r="E59" t="s">
        <v>126</v>
      </c>
      <c r="F59">
        <v>502.5</v>
      </c>
      <c r="G59">
        <v>28.95</v>
      </c>
      <c r="H59">
        <f t="shared" si="1"/>
        <v>473.55</v>
      </c>
      <c r="I59" s="4">
        <f t="shared" si="5"/>
        <v>378.84000000000003</v>
      </c>
      <c r="J59" s="6">
        <f t="shared" si="2"/>
        <v>334.74302399999999</v>
      </c>
      <c r="K59" t="s">
        <v>0</v>
      </c>
    </row>
    <row r="60" spans="1:15" x14ac:dyDescent="0.25">
      <c r="A60">
        <v>53</v>
      </c>
      <c r="B60" t="s">
        <v>28</v>
      </c>
      <c r="D60" t="s">
        <v>150</v>
      </c>
      <c r="E60" t="s">
        <v>126</v>
      </c>
      <c r="F60">
        <v>1146</v>
      </c>
      <c r="G60">
        <v>66.86</v>
      </c>
      <c r="H60">
        <f t="shared" si="1"/>
        <v>1079.1400000000001</v>
      </c>
      <c r="I60" s="4">
        <f t="shared" si="5"/>
        <v>863.31200000000013</v>
      </c>
      <c r="J60" s="6">
        <f t="shared" si="2"/>
        <v>762.82248320000008</v>
      </c>
      <c r="K60" t="s">
        <v>0</v>
      </c>
    </row>
    <row r="61" spans="1:15" x14ac:dyDescent="0.25">
      <c r="A61">
        <v>54</v>
      </c>
      <c r="B61" t="s">
        <v>33</v>
      </c>
      <c r="D61" t="s">
        <v>151</v>
      </c>
      <c r="E61" t="s">
        <v>126</v>
      </c>
      <c r="F61">
        <v>502.5</v>
      </c>
      <c r="G61">
        <v>28.95</v>
      </c>
      <c r="H61">
        <f t="shared" si="1"/>
        <v>473.55</v>
      </c>
      <c r="I61" s="4">
        <f t="shared" si="5"/>
        <v>378.84000000000003</v>
      </c>
      <c r="J61" s="6">
        <f t="shared" si="2"/>
        <v>334.74302399999999</v>
      </c>
      <c r="K61" t="s">
        <v>0</v>
      </c>
    </row>
    <row r="62" spans="1:15" x14ac:dyDescent="0.25">
      <c r="A62">
        <v>55</v>
      </c>
      <c r="B62" t="s">
        <v>27</v>
      </c>
      <c r="D62" t="s">
        <v>152</v>
      </c>
      <c r="E62" t="s">
        <v>126</v>
      </c>
      <c r="F62">
        <v>502.5</v>
      </c>
      <c r="G62">
        <v>28.95</v>
      </c>
      <c r="H62">
        <f t="shared" si="1"/>
        <v>473.55</v>
      </c>
      <c r="I62" s="4">
        <f t="shared" si="5"/>
        <v>378.84000000000003</v>
      </c>
      <c r="J62" s="6">
        <f t="shared" si="2"/>
        <v>334.74302399999999</v>
      </c>
      <c r="K62" t="s">
        <v>0</v>
      </c>
    </row>
    <row r="63" spans="1:15" x14ac:dyDescent="0.25">
      <c r="A63">
        <v>56</v>
      </c>
      <c r="B63" t="s">
        <v>36</v>
      </c>
      <c r="D63" t="s">
        <v>153</v>
      </c>
      <c r="E63" t="s">
        <v>126</v>
      </c>
      <c r="F63">
        <v>502.5</v>
      </c>
      <c r="G63">
        <v>28.95</v>
      </c>
      <c r="H63">
        <f t="shared" si="1"/>
        <v>473.55</v>
      </c>
      <c r="I63" s="4">
        <f t="shared" si="5"/>
        <v>378.84000000000003</v>
      </c>
      <c r="J63" s="6">
        <f t="shared" si="2"/>
        <v>334.74302399999999</v>
      </c>
      <c r="K63" t="s">
        <v>0</v>
      </c>
    </row>
    <row r="64" spans="1:15" x14ac:dyDescent="0.25">
      <c r="A64">
        <v>57</v>
      </c>
      <c r="B64" t="s">
        <v>55</v>
      </c>
      <c r="D64" t="s">
        <v>154</v>
      </c>
      <c r="E64" t="s">
        <v>126</v>
      </c>
      <c r="F64">
        <v>502.5</v>
      </c>
      <c r="G64">
        <v>0</v>
      </c>
      <c r="H64">
        <f t="shared" si="1"/>
        <v>502.5</v>
      </c>
      <c r="I64" s="4">
        <f t="shared" si="5"/>
        <v>402</v>
      </c>
      <c r="J64" s="6">
        <f t="shared" si="2"/>
        <v>355.2072</v>
      </c>
      <c r="K64" t="s">
        <v>0</v>
      </c>
    </row>
    <row r="65" spans="1:11" x14ac:dyDescent="0.25">
      <c r="A65">
        <v>58</v>
      </c>
      <c r="B65" t="s">
        <v>56</v>
      </c>
      <c r="D65" t="s">
        <v>155</v>
      </c>
      <c r="E65" t="s">
        <v>126</v>
      </c>
      <c r="F65">
        <v>436.5</v>
      </c>
      <c r="G65">
        <v>0</v>
      </c>
      <c r="H65">
        <f t="shared" si="1"/>
        <v>436.5</v>
      </c>
      <c r="I65" s="4">
        <f t="shared" si="5"/>
        <v>349.20000000000005</v>
      </c>
      <c r="J65" s="6">
        <f t="shared" si="2"/>
        <v>308.55312000000004</v>
      </c>
      <c r="K65" t="s">
        <v>0</v>
      </c>
    </row>
    <row r="66" spans="1:11" x14ac:dyDescent="0.25">
      <c r="A66">
        <v>59</v>
      </c>
      <c r="B66" t="s">
        <v>57</v>
      </c>
      <c r="D66" t="s">
        <v>156</v>
      </c>
      <c r="E66" t="s">
        <v>126</v>
      </c>
      <c r="F66">
        <v>502.5</v>
      </c>
      <c r="G66">
        <v>0</v>
      </c>
      <c r="H66">
        <f t="shared" si="1"/>
        <v>502.5</v>
      </c>
      <c r="I66" s="5">
        <f>H66*80%/2</f>
        <v>201</v>
      </c>
      <c r="J66" s="6">
        <f t="shared" si="2"/>
        <v>177.6036</v>
      </c>
      <c r="K66" t="s">
        <v>191</v>
      </c>
    </row>
    <row r="67" spans="1:11" x14ac:dyDescent="0.25">
      <c r="A67">
        <v>60</v>
      </c>
      <c r="B67" t="s">
        <v>57</v>
      </c>
      <c r="D67" t="s">
        <v>156</v>
      </c>
      <c r="E67" t="s">
        <v>126</v>
      </c>
      <c r="F67">
        <v>247</v>
      </c>
      <c r="G67">
        <v>0</v>
      </c>
      <c r="H67">
        <f t="shared" si="1"/>
        <v>247</v>
      </c>
      <c r="I67" s="4">
        <f t="shared" ref="I67:I72" si="6">H67*80%</f>
        <v>197.60000000000002</v>
      </c>
      <c r="J67" s="6">
        <f t="shared" si="2"/>
        <v>174.59936000000002</v>
      </c>
      <c r="K67" t="s">
        <v>0</v>
      </c>
    </row>
    <row r="68" spans="1:11" x14ac:dyDescent="0.25">
      <c r="A68">
        <v>61</v>
      </c>
      <c r="B68" t="s">
        <v>58</v>
      </c>
      <c r="D68" t="s">
        <v>157</v>
      </c>
      <c r="E68" t="s">
        <v>126</v>
      </c>
      <c r="F68">
        <v>502.5</v>
      </c>
      <c r="G68">
        <v>0</v>
      </c>
      <c r="H68">
        <f t="shared" si="1"/>
        <v>502.5</v>
      </c>
      <c r="I68" s="4">
        <f t="shared" si="6"/>
        <v>402</v>
      </c>
      <c r="J68" s="6">
        <f t="shared" si="2"/>
        <v>355.2072</v>
      </c>
      <c r="K68" t="s">
        <v>0</v>
      </c>
    </row>
    <row r="69" spans="1:11" x14ac:dyDescent="0.25">
      <c r="A69">
        <v>62</v>
      </c>
      <c r="B69" t="s">
        <v>59</v>
      </c>
      <c r="D69" t="s">
        <v>158</v>
      </c>
      <c r="E69" t="s">
        <v>126</v>
      </c>
      <c r="F69">
        <v>502.5</v>
      </c>
      <c r="G69">
        <v>0</v>
      </c>
      <c r="H69">
        <f t="shared" si="1"/>
        <v>502.5</v>
      </c>
      <c r="I69" s="4">
        <f t="shared" si="6"/>
        <v>402</v>
      </c>
      <c r="J69" s="6">
        <f t="shared" si="2"/>
        <v>355.2072</v>
      </c>
      <c r="K69" t="s">
        <v>0</v>
      </c>
    </row>
    <row r="70" spans="1:11" x14ac:dyDescent="0.25">
      <c r="A70">
        <v>63</v>
      </c>
      <c r="B70" t="s">
        <v>60</v>
      </c>
      <c r="D70" t="s">
        <v>159</v>
      </c>
      <c r="E70" t="s">
        <v>126</v>
      </c>
      <c r="F70">
        <v>502.5</v>
      </c>
      <c r="G70">
        <v>0</v>
      </c>
      <c r="H70">
        <f t="shared" si="1"/>
        <v>502.5</v>
      </c>
      <c r="I70" s="4">
        <f t="shared" si="6"/>
        <v>402</v>
      </c>
      <c r="J70" s="6">
        <f t="shared" si="2"/>
        <v>355.2072</v>
      </c>
      <c r="K70" t="s">
        <v>0</v>
      </c>
    </row>
    <row r="71" spans="1:11" x14ac:dyDescent="0.25">
      <c r="A71">
        <v>64</v>
      </c>
      <c r="B71" t="s">
        <v>35</v>
      </c>
      <c r="D71" t="s">
        <v>160</v>
      </c>
      <c r="E71" t="s">
        <v>126</v>
      </c>
      <c r="F71">
        <v>502.5</v>
      </c>
      <c r="G71">
        <v>28.95</v>
      </c>
      <c r="H71">
        <f t="shared" si="1"/>
        <v>473.55</v>
      </c>
      <c r="I71" s="4">
        <f t="shared" si="6"/>
        <v>378.84000000000003</v>
      </c>
      <c r="J71" s="6">
        <f t="shared" si="2"/>
        <v>334.74302399999999</v>
      </c>
      <c r="K71" t="s">
        <v>0</v>
      </c>
    </row>
    <row r="72" spans="1:11" x14ac:dyDescent="0.25">
      <c r="A72">
        <v>65</v>
      </c>
      <c r="B72" t="s">
        <v>61</v>
      </c>
      <c r="D72" t="s">
        <v>161</v>
      </c>
      <c r="E72" t="s">
        <v>126</v>
      </c>
      <c r="F72">
        <v>502.5</v>
      </c>
      <c r="G72">
        <v>0</v>
      </c>
      <c r="H72">
        <f t="shared" si="1"/>
        <v>502.5</v>
      </c>
      <c r="I72" s="4">
        <f t="shared" si="6"/>
        <v>402</v>
      </c>
      <c r="J72" s="6">
        <f t="shared" si="2"/>
        <v>355.2072</v>
      </c>
      <c r="K72" t="s">
        <v>0</v>
      </c>
    </row>
    <row r="73" spans="1:11" x14ac:dyDescent="0.25">
      <c r="A73">
        <v>66</v>
      </c>
      <c r="B73" t="s">
        <v>62</v>
      </c>
      <c r="D73" t="s">
        <v>163</v>
      </c>
      <c r="E73" t="s">
        <v>162</v>
      </c>
      <c r="F73">
        <v>502.5</v>
      </c>
      <c r="G73">
        <v>27.21</v>
      </c>
      <c r="H73">
        <f t="shared" ref="H73:H102" si="7">F73-G73</f>
        <v>475.29</v>
      </c>
      <c r="I73" s="4">
        <f>H73*60%</f>
        <v>285.17399999999998</v>
      </c>
      <c r="J73" s="6">
        <f t="shared" ref="J73:J102" si="8">I73*88.36%</f>
        <v>251.97974639999995</v>
      </c>
    </row>
    <row r="74" spans="1:11" x14ac:dyDescent="0.25">
      <c r="A74">
        <v>67</v>
      </c>
      <c r="B74" t="s">
        <v>63</v>
      </c>
      <c r="D74" t="s">
        <v>164</v>
      </c>
      <c r="E74" t="s">
        <v>162</v>
      </c>
      <c r="F74">
        <v>502.5</v>
      </c>
      <c r="G74">
        <v>30.69</v>
      </c>
      <c r="H74">
        <f t="shared" si="7"/>
        <v>471.81</v>
      </c>
      <c r="I74" s="4">
        <f t="shared" ref="I74:I102" si="9">H74*60%</f>
        <v>283.08600000000001</v>
      </c>
      <c r="J74" s="6">
        <f t="shared" si="8"/>
        <v>250.1347896</v>
      </c>
    </row>
    <row r="75" spans="1:11" x14ac:dyDescent="0.25">
      <c r="A75">
        <v>68</v>
      </c>
      <c r="B75" t="s">
        <v>63</v>
      </c>
      <c r="D75" t="s">
        <v>164</v>
      </c>
      <c r="E75" t="s">
        <v>162</v>
      </c>
      <c r="F75">
        <v>502.5</v>
      </c>
      <c r="G75">
        <v>25.17</v>
      </c>
      <c r="H75">
        <f t="shared" si="7"/>
        <v>477.33</v>
      </c>
      <c r="I75" s="4">
        <f t="shared" si="9"/>
        <v>286.39799999999997</v>
      </c>
      <c r="J75" s="6">
        <f t="shared" si="8"/>
        <v>253.06127279999995</v>
      </c>
    </row>
    <row r="76" spans="1:11" x14ac:dyDescent="0.25">
      <c r="A76">
        <v>69</v>
      </c>
      <c r="B76" t="s">
        <v>64</v>
      </c>
      <c r="D76" t="s">
        <v>165</v>
      </c>
      <c r="E76" t="s">
        <v>162</v>
      </c>
      <c r="F76">
        <v>502.5</v>
      </c>
      <c r="G76">
        <v>28.95</v>
      </c>
      <c r="H76">
        <f t="shared" si="7"/>
        <v>473.55</v>
      </c>
      <c r="I76" s="4">
        <f t="shared" si="9"/>
        <v>284.13</v>
      </c>
      <c r="J76" s="6">
        <f t="shared" si="8"/>
        <v>251.05726799999997</v>
      </c>
    </row>
    <row r="77" spans="1:11" x14ac:dyDescent="0.25">
      <c r="A77">
        <v>70</v>
      </c>
      <c r="B77" t="s">
        <v>65</v>
      </c>
      <c r="D77" t="s">
        <v>166</v>
      </c>
      <c r="E77" t="s">
        <v>162</v>
      </c>
      <c r="F77">
        <v>502.5</v>
      </c>
      <c r="G77">
        <v>27.21</v>
      </c>
      <c r="H77">
        <f t="shared" si="7"/>
        <v>475.29</v>
      </c>
      <c r="I77" s="4">
        <f t="shared" si="9"/>
        <v>285.17399999999998</v>
      </c>
      <c r="J77" s="6">
        <f t="shared" si="8"/>
        <v>251.97974639999995</v>
      </c>
    </row>
    <row r="78" spans="1:11" x14ac:dyDescent="0.25">
      <c r="A78">
        <v>71</v>
      </c>
      <c r="B78" t="s">
        <v>66</v>
      </c>
      <c r="D78" t="s">
        <v>167</v>
      </c>
      <c r="E78" t="s">
        <v>162</v>
      </c>
      <c r="F78">
        <v>502.5</v>
      </c>
      <c r="G78">
        <v>27.21</v>
      </c>
      <c r="H78">
        <f t="shared" si="7"/>
        <v>475.29</v>
      </c>
      <c r="I78" s="4">
        <f t="shared" si="9"/>
        <v>285.17399999999998</v>
      </c>
      <c r="J78" s="6">
        <f t="shared" si="8"/>
        <v>251.97974639999995</v>
      </c>
    </row>
    <row r="79" spans="1:11" x14ac:dyDescent="0.25">
      <c r="A79">
        <v>72</v>
      </c>
      <c r="B79" t="s">
        <v>67</v>
      </c>
      <c r="D79" t="s">
        <v>168</v>
      </c>
      <c r="E79" t="s">
        <v>162</v>
      </c>
      <c r="F79">
        <v>1146</v>
      </c>
      <c r="G79">
        <v>62.88</v>
      </c>
      <c r="H79">
        <f t="shared" si="7"/>
        <v>1083.1199999999999</v>
      </c>
      <c r="I79" s="4">
        <f t="shared" si="9"/>
        <v>649.87199999999996</v>
      </c>
      <c r="J79" s="6">
        <f t="shared" si="8"/>
        <v>574.22689919999993</v>
      </c>
    </row>
    <row r="80" spans="1:11" x14ac:dyDescent="0.25">
      <c r="A80">
        <v>73</v>
      </c>
      <c r="B80" t="s">
        <v>68</v>
      </c>
      <c r="D80" t="s">
        <v>169</v>
      </c>
      <c r="E80" t="s">
        <v>162</v>
      </c>
      <c r="F80">
        <v>502.5</v>
      </c>
      <c r="G80">
        <v>28.95</v>
      </c>
      <c r="H80">
        <f t="shared" si="7"/>
        <v>473.55</v>
      </c>
      <c r="I80" s="4">
        <f t="shared" si="9"/>
        <v>284.13</v>
      </c>
      <c r="J80" s="6">
        <f t="shared" si="8"/>
        <v>251.05726799999997</v>
      </c>
    </row>
    <row r="81" spans="1:15" x14ac:dyDescent="0.25">
      <c r="A81">
        <v>74</v>
      </c>
      <c r="B81" t="s">
        <v>69</v>
      </c>
      <c r="D81" t="s">
        <v>170</v>
      </c>
      <c r="E81" t="s">
        <v>162</v>
      </c>
      <c r="F81">
        <v>502.5</v>
      </c>
      <c r="G81">
        <v>27.21</v>
      </c>
      <c r="H81">
        <f t="shared" si="7"/>
        <v>475.29</v>
      </c>
      <c r="I81" s="4">
        <f t="shared" si="9"/>
        <v>285.17399999999998</v>
      </c>
      <c r="J81" s="6">
        <f t="shared" si="8"/>
        <v>251.97974639999995</v>
      </c>
    </row>
    <row r="82" spans="1:15" x14ac:dyDescent="0.25">
      <c r="A82">
        <v>75</v>
      </c>
      <c r="B82" t="s">
        <v>70</v>
      </c>
      <c r="D82" t="s">
        <v>171</v>
      </c>
      <c r="E82" t="s">
        <v>162</v>
      </c>
      <c r="F82">
        <v>436.5</v>
      </c>
      <c r="G82">
        <v>26.83</v>
      </c>
      <c r="H82">
        <f t="shared" si="7"/>
        <v>409.67</v>
      </c>
      <c r="I82" s="4">
        <f t="shared" si="9"/>
        <v>245.80199999999999</v>
      </c>
      <c r="J82" s="6">
        <f t="shared" si="8"/>
        <v>217.19064719999997</v>
      </c>
    </row>
    <row r="83" spans="1:15" x14ac:dyDescent="0.25">
      <c r="A83">
        <v>76</v>
      </c>
      <c r="B83" t="s">
        <v>71</v>
      </c>
      <c r="D83" t="s">
        <v>172</v>
      </c>
      <c r="E83" t="s">
        <v>162</v>
      </c>
      <c r="F83">
        <v>502.5</v>
      </c>
      <c r="G83">
        <v>27.21</v>
      </c>
      <c r="H83">
        <f t="shared" si="7"/>
        <v>475.29</v>
      </c>
      <c r="I83" s="4">
        <f t="shared" si="9"/>
        <v>285.17399999999998</v>
      </c>
      <c r="J83" s="6">
        <f t="shared" si="8"/>
        <v>251.97974639999995</v>
      </c>
    </row>
    <row r="84" spans="1:15" x14ac:dyDescent="0.25">
      <c r="A84">
        <v>77</v>
      </c>
      <c r="B84" t="s">
        <v>72</v>
      </c>
      <c r="D84" t="s">
        <v>173</v>
      </c>
      <c r="E84" t="s">
        <v>162</v>
      </c>
      <c r="F84">
        <v>502.5</v>
      </c>
      <c r="G84">
        <v>23.55</v>
      </c>
      <c r="H84">
        <f t="shared" si="7"/>
        <v>478.95</v>
      </c>
      <c r="I84" s="4">
        <f t="shared" si="9"/>
        <v>287.37</v>
      </c>
      <c r="J84" s="6">
        <f t="shared" si="8"/>
        <v>253.920132</v>
      </c>
    </row>
    <row r="85" spans="1:15" x14ac:dyDescent="0.25">
      <c r="A85">
        <v>78</v>
      </c>
      <c r="B85" t="s">
        <v>73</v>
      </c>
      <c r="D85" t="s">
        <v>174</v>
      </c>
      <c r="E85" t="s">
        <v>162</v>
      </c>
      <c r="F85">
        <v>502.5</v>
      </c>
      <c r="G85">
        <v>0</v>
      </c>
      <c r="H85">
        <f t="shared" si="7"/>
        <v>502.5</v>
      </c>
      <c r="I85" s="4">
        <f t="shared" si="9"/>
        <v>301.5</v>
      </c>
      <c r="J85" s="6">
        <f t="shared" si="8"/>
        <v>266.40539999999999</v>
      </c>
    </row>
    <row r="86" spans="1:15" x14ac:dyDescent="0.25">
      <c r="A86">
        <v>79</v>
      </c>
      <c r="B86" t="s">
        <v>74</v>
      </c>
      <c r="D86" t="s">
        <v>175</v>
      </c>
      <c r="E86" t="s">
        <v>162</v>
      </c>
      <c r="F86">
        <v>445</v>
      </c>
      <c r="G86">
        <v>0</v>
      </c>
      <c r="H86">
        <f t="shared" si="7"/>
        <v>445</v>
      </c>
      <c r="I86" s="4">
        <f t="shared" si="9"/>
        <v>267</v>
      </c>
      <c r="J86" s="6">
        <f t="shared" si="8"/>
        <v>235.92119999999997</v>
      </c>
    </row>
    <row r="87" spans="1:15" x14ac:dyDescent="0.25">
      <c r="A87">
        <v>80</v>
      </c>
      <c r="B87" t="s">
        <v>75</v>
      </c>
      <c r="D87" t="s">
        <v>176</v>
      </c>
      <c r="E87" t="s">
        <v>162</v>
      </c>
      <c r="F87">
        <v>502.5</v>
      </c>
      <c r="G87">
        <v>27.21</v>
      </c>
      <c r="H87">
        <f t="shared" si="7"/>
        <v>475.29</v>
      </c>
      <c r="I87" s="4">
        <f t="shared" si="9"/>
        <v>285.17399999999998</v>
      </c>
      <c r="J87" s="6">
        <f t="shared" si="8"/>
        <v>251.97974639999995</v>
      </c>
    </row>
    <row r="88" spans="1:15" x14ac:dyDescent="0.25">
      <c r="A88">
        <v>81</v>
      </c>
      <c r="B88" t="s">
        <v>76</v>
      </c>
      <c r="D88" t="s">
        <v>177</v>
      </c>
      <c r="E88" t="s">
        <v>162</v>
      </c>
      <c r="F88">
        <v>502.5</v>
      </c>
      <c r="G88">
        <v>0</v>
      </c>
      <c r="H88">
        <f t="shared" si="7"/>
        <v>502.5</v>
      </c>
      <c r="I88" s="4">
        <f t="shared" si="9"/>
        <v>301.5</v>
      </c>
      <c r="J88" s="6">
        <f t="shared" si="8"/>
        <v>266.40539999999999</v>
      </c>
    </row>
    <row r="89" spans="1:15" x14ac:dyDescent="0.25">
      <c r="A89">
        <v>82</v>
      </c>
      <c r="B89" t="s">
        <v>77</v>
      </c>
      <c r="D89" t="s">
        <v>178</v>
      </c>
      <c r="E89" t="s">
        <v>162</v>
      </c>
      <c r="F89">
        <v>502.5</v>
      </c>
      <c r="G89">
        <v>0</v>
      </c>
      <c r="H89">
        <f t="shared" si="7"/>
        <v>502.5</v>
      </c>
      <c r="I89" s="4">
        <f t="shared" si="9"/>
        <v>301.5</v>
      </c>
      <c r="J89" s="6">
        <f t="shared" si="8"/>
        <v>266.40539999999999</v>
      </c>
    </row>
    <row r="90" spans="1:15" x14ac:dyDescent="0.25">
      <c r="A90">
        <v>83</v>
      </c>
      <c r="B90" t="s">
        <v>78</v>
      </c>
      <c r="D90" t="s">
        <v>179</v>
      </c>
      <c r="E90" t="s">
        <v>162</v>
      </c>
      <c r="F90">
        <v>502.5</v>
      </c>
      <c r="G90">
        <v>27.21</v>
      </c>
      <c r="H90">
        <f t="shared" si="7"/>
        <v>475.29</v>
      </c>
      <c r="I90" s="4">
        <f t="shared" si="9"/>
        <v>285.17399999999998</v>
      </c>
      <c r="J90" s="6">
        <f t="shared" si="8"/>
        <v>251.97974639999995</v>
      </c>
    </row>
    <row r="91" spans="1:15" x14ac:dyDescent="0.25">
      <c r="A91">
        <v>84</v>
      </c>
      <c r="B91" t="s">
        <v>78</v>
      </c>
      <c r="D91" t="s">
        <v>179</v>
      </c>
      <c r="E91" t="s">
        <v>162</v>
      </c>
      <c r="F91">
        <v>502.5</v>
      </c>
      <c r="G91">
        <v>27.21</v>
      </c>
      <c r="H91">
        <f t="shared" si="7"/>
        <v>475.29</v>
      </c>
      <c r="I91" s="4">
        <f t="shared" si="9"/>
        <v>285.17399999999998</v>
      </c>
      <c r="J91" s="6">
        <f t="shared" si="8"/>
        <v>251.97974639999995</v>
      </c>
    </row>
    <row r="92" spans="1:15" x14ac:dyDescent="0.25">
      <c r="A92">
        <v>85</v>
      </c>
      <c r="B92" t="s">
        <v>79</v>
      </c>
      <c r="D92" t="s">
        <v>180</v>
      </c>
      <c r="E92" t="s">
        <v>162</v>
      </c>
      <c r="F92">
        <v>502.5</v>
      </c>
      <c r="G92">
        <v>26.82</v>
      </c>
      <c r="H92">
        <f t="shared" si="7"/>
        <v>475.68</v>
      </c>
      <c r="I92" s="4">
        <f t="shared" si="9"/>
        <v>285.40800000000002</v>
      </c>
      <c r="J92" s="6">
        <f>I92*88.36%-0.55</f>
        <v>251.63650879999997</v>
      </c>
    </row>
    <row r="93" spans="1:15" x14ac:dyDescent="0.25">
      <c r="A93">
        <v>86</v>
      </c>
      <c r="B93" t="s">
        <v>80</v>
      </c>
      <c r="D93" t="s">
        <v>181</v>
      </c>
      <c r="E93" t="s">
        <v>162</v>
      </c>
      <c r="F93">
        <v>502.5</v>
      </c>
      <c r="G93">
        <v>27.21</v>
      </c>
      <c r="H93">
        <f t="shared" si="7"/>
        <v>475.29</v>
      </c>
      <c r="I93" s="4">
        <f t="shared" si="9"/>
        <v>285.17399999999998</v>
      </c>
      <c r="J93" s="6">
        <f t="shared" si="8"/>
        <v>251.97974639999995</v>
      </c>
      <c r="K93" t="s">
        <v>0</v>
      </c>
      <c r="M93" t="s">
        <v>0</v>
      </c>
    </row>
    <row r="94" spans="1:15" x14ac:dyDescent="0.25">
      <c r="A94">
        <v>87</v>
      </c>
      <c r="B94" t="s">
        <v>81</v>
      </c>
      <c r="D94" t="s">
        <v>182</v>
      </c>
      <c r="E94" t="s">
        <v>162</v>
      </c>
      <c r="F94">
        <v>436.5</v>
      </c>
      <c r="G94">
        <v>23.55</v>
      </c>
      <c r="H94">
        <f t="shared" si="7"/>
        <v>412.95</v>
      </c>
      <c r="I94" s="4">
        <f t="shared" si="9"/>
        <v>247.76999999999998</v>
      </c>
      <c r="J94" s="6">
        <f t="shared" si="8"/>
        <v>218.92957199999998</v>
      </c>
      <c r="K94" t="s">
        <v>0</v>
      </c>
    </row>
    <row r="95" spans="1:15" x14ac:dyDescent="0.25">
      <c r="A95">
        <v>88</v>
      </c>
      <c r="B95" t="s">
        <v>81</v>
      </c>
      <c r="D95" t="s">
        <v>182</v>
      </c>
      <c r="E95" t="s">
        <v>162</v>
      </c>
      <c r="F95">
        <v>436.5</v>
      </c>
      <c r="G95">
        <v>23.55</v>
      </c>
      <c r="H95">
        <f t="shared" si="7"/>
        <v>412.95</v>
      </c>
      <c r="I95" s="4">
        <f t="shared" si="9"/>
        <v>247.76999999999998</v>
      </c>
      <c r="J95" s="6">
        <f t="shared" si="8"/>
        <v>218.92957199999998</v>
      </c>
    </row>
    <row r="96" spans="1:15" x14ac:dyDescent="0.25">
      <c r="A96">
        <v>89</v>
      </c>
      <c r="B96" t="s">
        <v>82</v>
      </c>
      <c r="D96" t="s">
        <v>183</v>
      </c>
      <c r="E96" t="s">
        <v>162</v>
      </c>
      <c r="F96">
        <v>502.5</v>
      </c>
      <c r="G96">
        <v>28.95</v>
      </c>
      <c r="H96">
        <f t="shared" si="7"/>
        <v>473.55</v>
      </c>
      <c r="I96" s="5">
        <f>H96*60%/2</f>
        <v>142.065</v>
      </c>
      <c r="J96" s="6">
        <f t="shared" si="8"/>
        <v>125.52863399999998</v>
      </c>
      <c r="K96" t="s">
        <v>191</v>
      </c>
      <c r="O96" t="s">
        <v>0</v>
      </c>
    </row>
    <row r="97" spans="1:15" x14ac:dyDescent="0.25">
      <c r="A97">
        <v>90</v>
      </c>
      <c r="B97" t="s">
        <v>83</v>
      </c>
      <c r="D97" t="s">
        <v>184</v>
      </c>
      <c r="E97" t="s">
        <v>162</v>
      </c>
      <c r="F97">
        <v>502.5</v>
      </c>
      <c r="G97">
        <v>0</v>
      </c>
      <c r="H97">
        <f t="shared" si="7"/>
        <v>502.5</v>
      </c>
      <c r="I97" s="4">
        <f t="shared" si="9"/>
        <v>301.5</v>
      </c>
      <c r="J97" s="6">
        <f t="shared" si="8"/>
        <v>266.40539999999999</v>
      </c>
      <c r="O97" t="s">
        <v>0</v>
      </c>
    </row>
    <row r="98" spans="1:15" x14ac:dyDescent="0.25">
      <c r="A98">
        <v>91</v>
      </c>
      <c r="B98" t="s">
        <v>84</v>
      </c>
      <c r="D98" t="s">
        <v>185</v>
      </c>
      <c r="E98" t="s">
        <v>162</v>
      </c>
      <c r="F98">
        <v>502.5</v>
      </c>
      <c r="G98">
        <v>27.21</v>
      </c>
      <c r="H98">
        <f t="shared" si="7"/>
        <v>475.29</v>
      </c>
      <c r="I98" s="4">
        <f t="shared" si="9"/>
        <v>285.17399999999998</v>
      </c>
      <c r="J98" s="6">
        <f t="shared" si="8"/>
        <v>251.97974639999995</v>
      </c>
    </row>
    <row r="99" spans="1:15" x14ac:dyDescent="0.25">
      <c r="A99">
        <v>92</v>
      </c>
      <c r="B99" t="s">
        <v>131</v>
      </c>
      <c r="D99" t="s">
        <v>186</v>
      </c>
      <c r="E99" t="s">
        <v>162</v>
      </c>
      <c r="F99">
        <v>502.5</v>
      </c>
      <c r="G99">
        <v>30.69</v>
      </c>
      <c r="H99">
        <f t="shared" si="7"/>
        <v>471.81</v>
      </c>
      <c r="I99" s="4">
        <f t="shared" si="9"/>
        <v>283.08600000000001</v>
      </c>
      <c r="J99" s="6">
        <f t="shared" si="8"/>
        <v>250.1347896</v>
      </c>
    </row>
    <row r="100" spans="1:15" x14ac:dyDescent="0.25">
      <c r="A100">
        <v>93</v>
      </c>
      <c r="B100" t="s">
        <v>85</v>
      </c>
      <c r="D100" t="s">
        <v>187</v>
      </c>
      <c r="E100" t="s">
        <v>162</v>
      </c>
      <c r="F100">
        <v>502.5</v>
      </c>
      <c r="G100">
        <v>34.17</v>
      </c>
      <c r="H100">
        <f t="shared" si="7"/>
        <v>468.33</v>
      </c>
      <c r="I100" s="4">
        <f t="shared" si="9"/>
        <v>280.99799999999999</v>
      </c>
      <c r="J100" s="6">
        <f t="shared" si="8"/>
        <v>248.28983279999997</v>
      </c>
    </row>
    <row r="101" spans="1:15" x14ac:dyDescent="0.25">
      <c r="A101">
        <v>94</v>
      </c>
      <c r="B101" t="s">
        <v>86</v>
      </c>
      <c r="D101" t="s">
        <v>188</v>
      </c>
      <c r="E101" t="s">
        <v>162</v>
      </c>
      <c r="F101">
        <v>502.5</v>
      </c>
      <c r="G101">
        <v>27.21</v>
      </c>
      <c r="H101">
        <f t="shared" si="7"/>
        <v>475.29</v>
      </c>
      <c r="I101" s="4">
        <f t="shared" si="9"/>
        <v>285.17399999999998</v>
      </c>
      <c r="J101" s="6">
        <f t="shared" si="8"/>
        <v>251.97974639999995</v>
      </c>
    </row>
    <row r="102" spans="1:15" x14ac:dyDescent="0.25">
      <c r="A102">
        <v>95</v>
      </c>
      <c r="B102" t="s">
        <v>130</v>
      </c>
      <c r="D102" t="s">
        <v>189</v>
      </c>
      <c r="E102" t="s">
        <v>162</v>
      </c>
      <c r="F102">
        <v>502.5</v>
      </c>
      <c r="G102">
        <v>28.95</v>
      </c>
      <c r="H102">
        <f t="shared" si="7"/>
        <v>473.55</v>
      </c>
      <c r="I102" s="4">
        <f t="shared" si="9"/>
        <v>284.13</v>
      </c>
      <c r="J102" s="6">
        <f t="shared" si="8"/>
        <v>251.05726799999997</v>
      </c>
    </row>
    <row r="103" spans="1:15" x14ac:dyDescent="0.25">
      <c r="A103" t="s">
        <v>0</v>
      </c>
      <c r="B103" t="s">
        <v>0</v>
      </c>
      <c r="E103" t="s">
        <v>0</v>
      </c>
      <c r="F103" t="s">
        <v>0</v>
      </c>
      <c r="I103" t="s">
        <v>0</v>
      </c>
      <c r="J103" s="6" t="s">
        <v>0</v>
      </c>
    </row>
    <row r="104" spans="1:15" x14ac:dyDescent="0.25">
      <c r="A104" t="s">
        <v>0</v>
      </c>
      <c r="I104" s="4" t="s">
        <v>0</v>
      </c>
      <c r="K104" t="s">
        <v>0</v>
      </c>
      <c r="M104" t="s">
        <v>0</v>
      </c>
    </row>
    <row r="105" spans="1:15" x14ac:dyDescent="0.25">
      <c r="A105" t="s">
        <v>0</v>
      </c>
      <c r="B105" s="9" t="s">
        <v>87</v>
      </c>
      <c r="E105" t="s">
        <v>198</v>
      </c>
      <c r="J105" t="s">
        <v>0</v>
      </c>
      <c r="M105" t="s">
        <v>0</v>
      </c>
    </row>
    <row r="106" spans="1:15" x14ac:dyDescent="0.25">
      <c r="A106">
        <v>1</v>
      </c>
      <c r="B106" t="s">
        <v>88</v>
      </c>
      <c r="E106" t="s">
        <v>89</v>
      </c>
      <c r="L106" t="s">
        <v>0</v>
      </c>
    </row>
    <row r="107" spans="1:15" x14ac:dyDescent="0.25">
      <c r="A107">
        <v>2</v>
      </c>
      <c r="B107" t="s">
        <v>90</v>
      </c>
      <c r="E107" t="s">
        <v>91</v>
      </c>
    </row>
    <row r="108" spans="1:15" x14ac:dyDescent="0.25">
      <c r="A108">
        <v>3</v>
      </c>
      <c r="B108" t="s">
        <v>92</v>
      </c>
      <c r="E108" t="s">
        <v>91</v>
      </c>
    </row>
    <row r="109" spans="1:15" x14ac:dyDescent="0.25">
      <c r="A109">
        <v>4</v>
      </c>
      <c r="B109" t="s">
        <v>93</v>
      </c>
      <c r="E109" t="s">
        <v>91</v>
      </c>
    </row>
    <row r="110" spans="1:15" x14ac:dyDescent="0.25">
      <c r="A110">
        <v>5</v>
      </c>
      <c r="B110" t="s">
        <v>94</v>
      </c>
      <c r="E110" t="s">
        <v>91</v>
      </c>
    </row>
    <row r="111" spans="1:15" x14ac:dyDescent="0.25">
      <c r="A111">
        <v>6</v>
      </c>
      <c r="B111" t="s">
        <v>95</v>
      </c>
      <c r="E111" t="s">
        <v>91</v>
      </c>
    </row>
    <row r="112" spans="1:15" x14ac:dyDescent="0.25">
      <c r="A112">
        <v>7</v>
      </c>
      <c r="B112" t="s">
        <v>96</v>
      </c>
      <c r="E112" t="s">
        <v>91</v>
      </c>
    </row>
    <row r="113" spans="1:12" x14ac:dyDescent="0.25">
      <c r="A113" t="s">
        <v>0</v>
      </c>
    </row>
    <row r="114" spans="1:12" x14ac:dyDescent="0.25">
      <c r="A114" t="s">
        <v>0</v>
      </c>
      <c r="J114" t="s">
        <v>0</v>
      </c>
    </row>
    <row r="115" spans="1:12" x14ac:dyDescent="0.25">
      <c r="A115" t="s">
        <v>0</v>
      </c>
      <c r="B115" s="9" t="s">
        <v>193</v>
      </c>
      <c r="G115" t="s">
        <v>0</v>
      </c>
      <c r="J115" s="6" t="s">
        <v>0</v>
      </c>
    </row>
    <row r="116" spans="1:12" x14ac:dyDescent="0.25">
      <c r="A116" t="s">
        <v>0</v>
      </c>
    </row>
    <row r="117" spans="1:12" x14ac:dyDescent="0.25">
      <c r="B117" s="9" t="s">
        <v>197</v>
      </c>
    </row>
    <row r="121" spans="1:12" x14ac:dyDescent="0.25">
      <c r="B121" t="s">
        <v>199</v>
      </c>
      <c r="F121" t="s">
        <v>201</v>
      </c>
    </row>
    <row r="122" spans="1:12" x14ac:dyDescent="0.25">
      <c r="B122" t="s">
        <v>200</v>
      </c>
      <c r="F122" t="s">
        <v>202</v>
      </c>
    </row>
    <row r="123" spans="1:12" x14ac:dyDescent="0.25">
      <c r="L123" t="s">
        <v>0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Cadau</dc:creator>
  <cp:lastModifiedBy>Rita Cadau</cp:lastModifiedBy>
  <cp:lastPrinted>2015-08-18T10:57:59Z</cp:lastPrinted>
  <dcterms:created xsi:type="dcterms:W3CDTF">2015-07-24T08:59:56Z</dcterms:created>
  <dcterms:modified xsi:type="dcterms:W3CDTF">2015-08-20T09:41:13Z</dcterms:modified>
</cp:coreProperties>
</file>