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20" windowWidth="25740" windowHeight="12150"/>
  </bookViews>
  <sheets>
    <sheet name="Foglio1" sheetId="1" r:id="rId1"/>
    <sheet name="Foglio2" sheetId="2" r:id="rId2"/>
    <sheet name="Foglio3" sheetId="3" r:id="rId3"/>
  </sheets>
  <definedNames>
    <definedName name="_xlnm.Print_Area" localSheetId="0">Foglio1!$A$1:$L$103</definedName>
  </definedNames>
  <calcPr calcId="145621"/>
</workbook>
</file>

<file path=xl/calcChain.xml><?xml version="1.0" encoding="utf-8"?>
<calcChain xmlns="http://schemas.openxmlformats.org/spreadsheetml/2006/main">
  <c r="J93" i="1" l="1"/>
  <c r="H9" i="1" l="1"/>
  <c r="H92" i="1"/>
  <c r="I92" i="1" s="1"/>
  <c r="J92" i="1" s="1"/>
  <c r="H91" i="1"/>
  <c r="I91" i="1" s="1"/>
  <c r="J91" i="1" s="1"/>
  <c r="H90" i="1"/>
  <c r="I90" i="1" s="1"/>
  <c r="J90" i="1" s="1"/>
  <c r="H89" i="1"/>
  <c r="I89" i="1" s="1"/>
  <c r="J89" i="1" s="1"/>
  <c r="H88" i="1"/>
  <c r="I88" i="1" s="1"/>
  <c r="J88" i="1" s="1"/>
  <c r="H87" i="1"/>
  <c r="I87" i="1" s="1"/>
  <c r="J87" i="1" s="1"/>
  <c r="H86" i="1"/>
  <c r="I86" i="1" s="1"/>
  <c r="J86" i="1" s="1"/>
  <c r="H85" i="1"/>
  <c r="I85" i="1" s="1"/>
  <c r="J85" i="1" s="1"/>
  <c r="H84" i="1"/>
  <c r="I84" i="1" s="1"/>
  <c r="J84" i="1" s="1"/>
  <c r="H83" i="1"/>
  <c r="I83" i="1" s="1"/>
  <c r="J83" i="1" s="1"/>
  <c r="H82" i="1"/>
  <c r="I82" i="1" s="1"/>
  <c r="J82" i="1" s="1"/>
  <c r="H81" i="1"/>
  <c r="I81" i="1" s="1"/>
  <c r="J81" i="1" s="1"/>
  <c r="H80" i="1"/>
  <c r="I80" i="1" s="1"/>
  <c r="J80" i="1" s="1"/>
  <c r="H79" i="1"/>
  <c r="I79" i="1" s="1"/>
  <c r="J79" i="1" s="1"/>
  <c r="H78" i="1"/>
  <c r="I78" i="1" s="1"/>
  <c r="J78" i="1" s="1"/>
  <c r="H77" i="1"/>
  <c r="I77" i="1" s="1"/>
  <c r="J77" i="1" s="1"/>
  <c r="H76" i="1"/>
  <c r="I76" i="1" s="1"/>
  <c r="J76" i="1" s="1"/>
  <c r="H75" i="1"/>
  <c r="I75" i="1" s="1"/>
  <c r="J75" i="1" s="1"/>
  <c r="H74" i="1"/>
  <c r="I74" i="1" s="1"/>
  <c r="J74" i="1" s="1"/>
  <c r="H73" i="1"/>
  <c r="I73" i="1" s="1"/>
  <c r="J73" i="1" s="1"/>
  <c r="H72" i="1"/>
  <c r="I72" i="1" s="1"/>
  <c r="J72" i="1" s="1"/>
  <c r="H71" i="1"/>
  <c r="I71" i="1" s="1"/>
  <c r="J71" i="1" s="1"/>
  <c r="H70" i="1"/>
  <c r="I70" i="1" s="1"/>
  <c r="J70" i="1" s="1"/>
  <c r="H69" i="1"/>
  <c r="I69" i="1" s="1"/>
  <c r="J69" i="1" s="1"/>
  <c r="H68" i="1"/>
  <c r="I68" i="1" s="1"/>
  <c r="J68" i="1" s="1"/>
  <c r="H67" i="1"/>
  <c r="I67" i="1" s="1"/>
  <c r="J67" i="1" s="1"/>
  <c r="H66" i="1"/>
  <c r="I66" i="1" s="1"/>
  <c r="J66" i="1" s="1"/>
  <c r="H65" i="1"/>
  <c r="I65" i="1" s="1"/>
  <c r="J65" i="1" s="1"/>
  <c r="H64" i="1"/>
  <c r="I64" i="1" s="1"/>
  <c r="J64" i="1" s="1"/>
  <c r="H63" i="1"/>
  <c r="I63" i="1" s="1"/>
  <c r="J63" i="1" s="1"/>
  <c r="H62" i="1"/>
  <c r="I62" i="1" s="1"/>
  <c r="J62" i="1" s="1"/>
  <c r="H61" i="1"/>
  <c r="I61" i="1" s="1"/>
  <c r="J61" i="1" s="1"/>
  <c r="H60" i="1"/>
  <c r="I60" i="1" s="1"/>
  <c r="J60" i="1" s="1"/>
  <c r="H59" i="1"/>
  <c r="I59" i="1" s="1"/>
  <c r="J59" i="1" s="1"/>
  <c r="H58" i="1"/>
  <c r="I58" i="1" s="1"/>
  <c r="J58" i="1" s="1"/>
  <c r="H57" i="1"/>
  <c r="I57" i="1" s="1"/>
  <c r="J57" i="1" s="1"/>
  <c r="H56" i="1"/>
  <c r="I56" i="1" s="1"/>
  <c r="J56" i="1" s="1"/>
  <c r="H55" i="1"/>
  <c r="I55" i="1" s="1"/>
  <c r="J55" i="1" s="1"/>
  <c r="H54" i="1"/>
  <c r="I54" i="1" s="1"/>
  <c r="J54" i="1" s="1"/>
  <c r="H53" i="1"/>
  <c r="I53" i="1" s="1"/>
  <c r="J53" i="1" s="1"/>
  <c r="H52" i="1"/>
  <c r="I52" i="1" s="1"/>
  <c r="J52" i="1" s="1"/>
  <c r="H51" i="1"/>
  <c r="I51" i="1" s="1"/>
  <c r="J51" i="1" s="1"/>
  <c r="H50" i="1"/>
  <c r="I50" i="1" s="1"/>
  <c r="J50" i="1" s="1"/>
  <c r="H49" i="1"/>
  <c r="I49" i="1" s="1"/>
  <c r="J49" i="1" s="1"/>
  <c r="H48" i="1"/>
  <c r="I48" i="1" s="1"/>
  <c r="J48" i="1" s="1"/>
  <c r="H47" i="1"/>
  <c r="I47" i="1" s="1"/>
  <c r="J47" i="1" s="1"/>
  <c r="H46" i="1"/>
  <c r="I46" i="1" s="1"/>
  <c r="J46" i="1" s="1"/>
  <c r="H45" i="1"/>
  <c r="I45" i="1" s="1"/>
  <c r="J45" i="1" s="1"/>
  <c r="H44" i="1"/>
  <c r="I44" i="1" s="1"/>
  <c r="J44" i="1" s="1"/>
  <c r="H43" i="1"/>
  <c r="I43" i="1" s="1"/>
  <c r="J43" i="1" s="1"/>
  <c r="H42" i="1"/>
  <c r="I42" i="1" s="1"/>
  <c r="J42" i="1" s="1"/>
  <c r="H41" i="1"/>
  <c r="I41" i="1" s="1"/>
  <c r="J41" i="1" s="1"/>
  <c r="H40" i="1"/>
  <c r="I40" i="1" s="1"/>
  <c r="J40" i="1" s="1"/>
  <c r="H39" i="1"/>
  <c r="I39" i="1" s="1"/>
  <c r="J39" i="1" s="1"/>
  <c r="H38" i="1"/>
  <c r="I38" i="1" s="1"/>
  <c r="J38" i="1" s="1"/>
  <c r="H37" i="1"/>
  <c r="I37" i="1" s="1"/>
  <c r="J37" i="1" s="1"/>
  <c r="H36" i="1"/>
  <c r="I36" i="1" s="1"/>
  <c r="J36" i="1" s="1"/>
  <c r="H35" i="1"/>
  <c r="I35" i="1" s="1"/>
  <c r="J35" i="1" s="1"/>
  <c r="H34" i="1"/>
  <c r="I34" i="1" s="1"/>
  <c r="J34" i="1" s="1"/>
  <c r="H33" i="1"/>
  <c r="I33" i="1" s="1"/>
  <c r="J33" i="1" s="1"/>
  <c r="H32" i="1"/>
  <c r="I32" i="1" s="1"/>
  <c r="J32" i="1" s="1"/>
  <c r="H31" i="1"/>
  <c r="I31" i="1" s="1"/>
  <c r="J31" i="1" s="1"/>
  <c r="H30" i="1"/>
  <c r="I30" i="1" s="1"/>
  <c r="J30" i="1" s="1"/>
  <c r="H29" i="1"/>
  <c r="I29" i="1" s="1"/>
  <c r="J29" i="1" s="1"/>
  <c r="H28" i="1"/>
  <c r="I28" i="1" s="1"/>
  <c r="J28" i="1" s="1"/>
  <c r="H27" i="1"/>
  <c r="I27" i="1" s="1"/>
  <c r="J27" i="1" s="1"/>
  <c r="H26" i="1"/>
  <c r="I26" i="1" s="1"/>
  <c r="J26" i="1" s="1"/>
  <c r="H25" i="1"/>
  <c r="I25" i="1" s="1"/>
  <c r="J25" i="1" s="1"/>
  <c r="H24" i="1"/>
  <c r="I24" i="1" s="1"/>
  <c r="J24" i="1" s="1"/>
  <c r="H23" i="1"/>
  <c r="I23" i="1" s="1"/>
  <c r="J23" i="1" s="1"/>
  <c r="H22" i="1"/>
  <c r="I22" i="1" s="1"/>
  <c r="J22" i="1" s="1"/>
  <c r="H21" i="1"/>
  <c r="I21" i="1" s="1"/>
  <c r="J21" i="1" s="1"/>
  <c r="H20" i="1"/>
  <c r="I20" i="1" s="1"/>
  <c r="J20" i="1" s="1"/>
  <c r="H19" i="1"/>
  <c r="I19" i="1" s="1"/>
  <c r="J19" i="1" s="1"/>
  <c r="H18" i="1"/>
  <c r="I18" i="1" s="1"/>
  <c r="J18" i="1" s="1"/>
  <c r="H17" i="1"/>
  <c r="I17" i="1" s="1"/>
  <c r="J17" i="1" s="1"/>
  <c r="H16" i="1"/>
  <c r="I16" i="1" s="1"/>
  <c r="J16" i="1" s="1"/>
  <c r="H15" i="1"/>
  <c r="I15" i="1" s="1"/>
  <c r="J15" i="1" s="1"/>
  <c r="H14" i="1"/>
  <c r="I14" i="1" s="1"/>
  <c r="J14" i="1" s="1"/>
  <c r="H13" i="1"/>
  <c r="I13" i="1" s="1"/>
  <c r="J13" i="1" s="1"/>
  <c r="H12" i="1"/>
  <c r="I12" i="1" s="1"/>
  <c r="J12" i="1" s="1"/>
  <c r="H11" i="1"/>
  <c r="I11" i="1" s="1"/>
  <c r="J11" i="1" s="1"/>
  <c r="H10" i="1"/>
  <c r="I10" i="1" s="1"/>
  <c r="J10" i="1" s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H95" i="1" l="1"/>
  <c r="I9" i="1"/>
  <c r="J9" i="1" s="1"/>
</calcChain>
</file>

<file path=xl/sharedStrings.xml><?xml version="1.0" encoding="utf-8"?>
<sst xmlns="http://schemas.openxmlformats.org/spreadsheetml/2006/main" count="121" uniqueCount="96">
  <si>
    <t xml:space="preserve"> </t>
  </si>
  <si>
    <t>PITZALIS VERONICA</t>
  </si>
  <si>
    <t>CUGUSI DANIELA</t>
  </si>
  <si>
    <t>DURAS GRAZIELLA</t>
  </si>
  <si>
    <t>DEMARTIS PIERA</t>
  </si>
  <si>
    <t>LITTARRU RAFFAELA</t>
  </si>
  <si>
    <t>CURRELI SANTINA</t>
  </si>
  <si>
    <t>NONNE IMMACOLATA</t>
  </si>
  <si>
    <t>CADAU GIOVANNINA</t>
  </si>
  <si>
    <t>DURAS MARIO</t>
  </si>
  <si>
    <t>CHERI ANTONIA</t>
  </si>
  <si>
    <t>MASURI ANGELINA</t>
  </si>
  <si>
    <t>FALCONI MARIA NATALINA</t>
  </si>
  <si>
    <t>CICALO' ANNA</t>
  </si>
  <si>
    <t>DURAS STEFANIA</t>
  </si>
  <si>
    <t>ANGHELEDDU M. GIOVANNA</t>
  </si>
  <si>
    <t>GREGU GIANFRANCA</t>
  </si>
  <si>
    <t>DURAS BATTISTINA</t>
  </si>
  <si>
    <t>CICALO' MARIA</t>
  </si>
  <si>
    <t>CUGUSI ANTONELLA</t>
  </si>
  <si>
    <t xml:space="preserve">CADAU RITA </t>
  </si>
  <si>
    <t>MATTU SALVATORE</t>
  </si>
  <si>
    <t>SANNIO MARIA PATRIZIA</t>
  </si>
  <si>
    <t>CUGUSI MARIA LUCIA</t>
  </si>
  <si>
    <t xml:space="preserve">ANGHELEDDU ANGELO </t>
  </si>
  <si>
    <t>CADAU MARIA</t>
  </si>
  <si>
    <t>LODDO MICHELINA</t>
  </si>
  <si>
    <t>GARIPPA MARISA GIOVANNA</t>
  </si>
  <si>
    <t>BOTTARU ISABELLA</t>
  </si>
  <si>
    <t>CADAU TONINA</t>
  </si>
  <si>
    <t xml:space="preserve">FALCONI MARIA </t>
  </si>
  <si>
    <t>LODDO RITA</t>
  </si>
  <si>
    <t xml:space="preserve">CICALO' CARMELA </t>
  </si>
  <si>
    <t xml:space="preserve">PIRAS FRANCESCA </t>
  </si>
  <si>
    <t>TATTI MARIA</t>
  </si>
  <si>
    <t>TATTI CATERINA</t>
  </si>
  <si>
    <t>LODDO ANNA MARIA</t>
  </si>
  <si>
    <t>SANNIO ANNA</t>
  </si>
  <si>
    <t>NONNE PINA</t>
  </si>
  <si>
    <t>CHILLOCCI CATERINA</t>
  </si>
  <si>
    <t>MANCA ANTONIETTA</t>
  </si>
  <si>
    <t>CUGUSI PEPPINA</t>
  </si>
  <si>
    <t>MALOCU BARBARA</t>
  </si>
  <si>
    <t>ANGHELEDDU FRANCA</t>
  </si>
  <si>
    <t>BISCU ANGELA GESUINA</t>
  </si>
  <si>
    <t>MILIA MADDALENA</t>
  </si>
  <si>
    <t>NOLIS GIOVANNA</t>
  </si>
  <si>
    <t>MALOCU ANNA</t>
  </si>
  <si>
    <t>FALCONI ANNA</t>
  </si>
  <si>
    <t>MALOCCU ANNA RITA</t>
  </si>
  <si>
    <t>MATTU ROBERTA ZENA</t>
  </si>
  <si>
    <t xml:space="preserve">MELE GIUSEPPINA </t>
  </si>
  <si>
    <t>CUGUSI ANNA ROSA</t>
  </si>
  <si>
    <t>MALOCCU SALVINA</t>
  </si>
  <si>
    <t xml:space="preserve">MULAS ANNA </t>
  </si>
  <si>
    <t>PUDDU FRANCA</t>
  </si>
  <si>
    <t xml:space="preserve">MANCA ANTONELLA </t>
  </si>
  <si>
    <t xml:space="preserve">SERUSI CARMELA </t>
  </si>
  <si>
    <t>CUGUSI SALVINA</t>
  </si>
  <si>
    <t>CHILLOCCI ANTONINA</t>
  </si>
  <si>
    <t>CADAU GRAZIELLA</t>
  </si>
  <si>
    <t>COCCOLLONE GIUSEPPINA</t>
  </si>
  <si>
    <t>CADAU ROSANNA</t>
  </si>
  <si>
    <t>LODDO ROSA ANNA</t>
  </si>
  <si>
    <t>LODDO RAFFAELE</t>
  </si>
  <si>
    <t xml:space="preserve">MURROCU MICHELINA </t>
  </si>
  <si>
    <t>GARIPPA RITA</t>
  </si>
  <si>
    <t>MORO GRAZIELLA</t>
  </si>
  <si>
    <t>CURRELI RITA</t>
  </si>
  <si>
    <t>MULAS BONARIA</t>
  </si>
  <si>
    <t xml:space="preserve">VARGIU EMILIA </t>
  </si>
  <si>
    <t>MURA PIERANGELA</t>
  </si>
  <si>
    <t>SERUSI MICHELINA</t>
  </si>
  <si>
    <t>MELIS FRANCO</t>
  </si>
  <si>
    <t>CHILLOCCI MADDALENA</t>
  </si>
  <si>
    <t>MATTU RITA</t>
  </si>
  <si>
    <t>MARCEDDU GIOVANNA MARIA</t>
  </si>
  <si>
    <t>BENEFICIARIO</t>
  </si>
  <si>
    <t>IMPORTO SPESO</t>
  </si>
  <si>
    <t>FASCIA REDDITUALE</t>
  </si>
  <si>
    <t>IMPORTO RIMBORSABILE</t>
  </si>
  <si>
    <t>IMPORTO DA RIMBORSARE</t>
  </si>
  <si>
    <t>GRADUATORIA WELFARE DELLO STUDENTE</t>
  </si>
  <si>
    <t>CONTRIBUTO PER L'ANNO SCOLASTICO 2013/2014</t>
  </si>
  <si>
    <t>MEREU MAURO</t>
  </si>
  <si>
    <t>CARTA GIUSEPPINA</t>
  </si>
  <si>
    <t>ESCLUSA PER ISEE SUPERIORE</t>
  </si>
  <si>
    <t>CARTA NINA PATRIZIA</t>
  </si>
  <si>
    <t>ESCLUSA PER UTILIZZO MEZZO PRIVATO</t>
  </si>
  <si>
    <t>NONNE MICHELINA</t>
  </si>
  <si>
    <t>ESCLUSA PER ISSE SUPERIORE</t>
  </si>
  <si>
    <t>SODDU LAURA</t>
  </si>
  <si>
    <t>IL RESP.LE DEL SERVIZIO</t>
  </si>
  <si>
    <t>Bonaria Tatti</t>
  </si>
  <si>
    <t>Il Resp.le del Procedimento</t>
  </si>
  <si>
    <t>Rita Cadau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</si>
</sst>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wrapText="1"/>
    </xf>
    <xf numFmtId="0" fontId="2" fillId="0" borderId="0" xfId="0" applyFont="1"/>
    <xf numFmtId="0" fontId="3" fillId="0" borderId="0" xfId="0" applyFont="1"/>
    <xf numFmtId="0" fontId="1" fillId="0" borderId="0" xfId="0" applyFont="1"/>
    <xf numFmtId="0" fontId="1" fillId="0" borderId="0" xfId="0" applyFont="1" applyAlignment="1">
      <alignment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L102"/>
  <sheetViews>
    <sheetView tabSelected="1" topLeftCell="A79" workbookViewId="0">
      <selection activeCell="B104" sqref="B104"/>
    </sheetView>
  </sheetViews>
  <sheetFormatPr defaultRowHeight="15" x14ac:dyDescent="0.25"/>
  <cols>
    <col min="2" max="2" width="18.85546875" customWidth="1"/>
    <col min="4" max="4" width="11.28515625" customWidth="1"/>
    <col min="5" max="5" width="12.28515625" customWidth="1"/>
    <col min="6" max="6" width="15.140625" customWidth="1"/>
    <col min="7" max="7" width="9.140625" hidden="1" customWidth="1"/>
    <col min="8" max="8" width="12.7109375" hidden="1" customWidth="1"/>
    <col min="9" max="9" width="13.140625" hidden="1" customWidth="1"/>
    <col min="11" max="11" width="20.7109375" customWidth="1"/>
  </cols>
  <sheetData>
    <row r="3" spans="1:10" ht="23.25" x14ac:dyDescent="0.35">
      <c r="B3" s="3" t="s">
        <v>82</v>
      </c>
    </row>
    <row r="4" spans="1:10" ht="18.75" x14ac:dyDescent="0.3">
      <c r="B4" s="2" t="s">
        <v>83</v>
      </c>
    </row>
    <row r="5" spans="1:10" ht="18.75" x14ac:dyDescent="0.3">
      <c r="B5" s="2"/>
    </row>
    <row r="7" spans="1:10" ht="60" x14ac:dyDescent="0.25">
      <c r="B7" s="4" t="s">
        <v>77</v>
      </c>
      <c r="D7" s="5" t="s">
        <v>78</v>
      </c>
      <c r="E7" s="5" t="s">
        <v>79</v>
      </c>
      <c r="F7" s="5" t="s">
        <v>80</v>
      </c>
      <c r="H7" s="1" t="s">
        <v>81</v>
      </c>
      <c r="I7" s="5" t="s">
        <v>81</v>
      </c>
    </row>
    <row r="9" spans="1:10" x14ac:dyDescent="0.25">
      <c r="A9">
        <v>1</v>
      </c>
      <c r="B9" t="s">
        <v>1</v>
      </c>
      <c r="D9">
        <v>502.5</v>
      </c>
      <c r="E9">
        <v>1</v>
      </c>
      <c r="F9">
        <f>D9*100%</f>
        <v>502.5</v>
      </c>
      <c r="G9">
        <v>34.82</v>
      </c>
      <c r="H9">
        <f>G9-0.86+0.1</f>
        <v>34.06</v>
      </c>
      <c r="I9">
        <f>H9-0.3</f>
        <v>33.760000000000005</v>
      </c>
      <c r="J9">
        <f>I9-0.29</f>
        <v>33.470000000000006</v>
      </c>
    </row>
    <row r="10" spans="1:10" x14ac:dyDescent="0.25">
      <c r="A10">
        <v>2</v>
      </c>
      <c r="B10" t="s">
        <v>2</v>
      </c>
      <c r="D10">
        <v>502.5</v>
      </c>
      <c r="E10">
        <v>1</v>
      </c>
      <c r="F10">
        <f t="shared" ref="F10:F29" si="0">D10*100%</f>
        <v>502.5</v>
      </c>
      <c r="G10">
        <v>34.82</v>
      </c>
      <c r="H10">
        <f t="shared" ref="H10:H41" si="1">G10-0.86</f>
        <v>33.96</v>
      </c>
      <c r="I10">
        <f t="shared" ref="I10:I73" si="2">H10-0.3</f>
        <v>33.660000000000004</v>
      </c>
      <c r="J10">
        <f t="shared" ref="J10:J73" si="3">I10-0.29</f>
        <v>33.370000000000005</v>
      </c>
    </row>
    <row r="11" spans="1:10" x14ac:dyDescent="0.25">
      <c r="A11">
        <v>3</v>
      </c>
      <c r="B11" t="s">
        <v>3</v>
      </c>
      <c r="D11">
        <v>502.5</v>
      </c>
      <c r="E11">
        <v>1</v>
      </c>
      <c r="F11">
        <f t="shared" si="0"/>
        <v>502.5</v>
      </c>
      <c r="G11">
        <v>34.82</v>
      </c>
      <c r="H11">
        <f t="shared" si="1"/>
        <v>33.96</v>
      </c>
      <c r="I11">
        <f t="shared" si="2"/>
        <v>33.660000000000004</v>
      </c>
      <c r="J11">
        <f t="shared" si="3"/>
        <v>33.370000000000005</v>
      </c>
    </row>
    <row r="12" spans="1:10" x14ac:dyDescent="0.25">
      <c r="A12">
        <v>4</v>
      </c>
      <c r="B12" t="s">
        <v>4</v>
      </c>
      <c r="D12">
        <v>502.5</v>
      </c>
      <c r="E12">
        <v>1</v>
      </c>
      <c r="F12">
        <f t="shared" si="0"/>
        <v>502.5</v>
      </c>
      <c r="G12">
        <v>34.82</v>
      </c>
      <c r="H12">
        <f t="shared" si="1"/>
        <v>33.96</v>
      </c>
      <c r="I12">
        <f t="shared" si="2"/>
        <v>33.660000000000004</v>
      </c>
      <c r="J12">
        <f t="shared" si="3"/>
        <v>33.370000000000005</v>
      </c>
    </row>
    <row r="13" spans="1:10" x14ac:dyDescent="0.25">
      <c r="A13">
        <v>5</v>
      </c>
      <c r="B13" t="s">
        <v>5</v>
      </c>
      <c r="D13">
        <v>502.5</v>
      </c>
      <c r="E13">
        <v>1</v>
      </c>
      <c r="F13">
        <f t="shared" si="0"/>
        <v>502.5</v>
      </c>
      <c r="G13">
        <v>34.82</v>
      </c>
      <c r="H13">
        <f t="shared" si="1"/>
        <v>33.96</v>
      </c>
      <c r="I13">
        <f t="shared" si="2"/>
        <v>33.660000000000004</v>
      </c>
      <c r="J13">
        <f t="shared" si="3"/>
        <v>33.370000000000005</v>
      </c>
    </row>
    <row r="14" spans="1:10" x14ac:dyDescent="0.25">
      <c r="A14">
        <v>6</v>
      </c>
      <c r="B14" t="s">
        <v>6</v>
      </c>
      <c r="D14">
        <v>502.5</v>
      </c>
      <c r="E14">
        <v>1</v>
      </c>
      <c r="F14">
        <f t="shared" si="0"/>
        <v>502.5</v>
      </c>
      <c r="G14">
        <v>34.82</v>
      </c>
      <c r="H14">
        <f t="shared" si="1"/>
        <v>33.96</v>
      </c>
      <c r="I14">
        <f t="shared" si="2"/>
        <v>33.660000000000004</v>
      </c>
      <c r="J14">
        <f t="shared" si="3"/>
        <v>33.370000000000005</v>
      </c>
    </row>
    <row r="15" spans="1:10" x14ac:dyDescent="0.25">
      <c r="A15">
        <v>7</v>
      </c>
      <c r="B15" t="s">
        <v>7</v>
      </c>
      <c r="D15">
        <v>420</v>
      </c>
      <c r="E15">
        <v>1</v>
      </c>
      <c r="F15">
        <f t="shared" si="0"/>
        <v>420</v>
      </c>
      <c r="G15">
        <v>96.11</v>
      </c>
      <c r="H15">
        <f t="shared" si="1"/>
        <v>95.25</v>
      </c>
      <c r="I15">
        <f t="shared" si="2"/>
        <v>94.95</v>
      </c>
      <c r="J15">
        <f t="shared" si="3"/>
        <v>94.66</v>
      </c>
    </row>
    <row r="16" spans="1:10" x14ac:dyDescent="0.25">
      <c r="A16">
        <v>8</v>
      </c>
      <c r="B16" t="s">
        <v>8</v>
      </c>
      <c r="D16">
        <v>502.5</v>
      </c>
      <c r="E16">
        <v>1</v>
      </c>
      <c r="F16">
        <f t="shared" si="0"/>
        <v>502.5</v>
      </c>
      <c r="G16">
        <v>34.82</v>
      </c>
      <c r="H16">
        <f t="shared" si="1"/>
        <v>33.96</v>
      </c>
      <c r="I16">
        <f t="shared" si="2"/>
        <v>33.660000000000004</v>
      </c>
      <c r="J16">
        <f t="shared" si="3"/>
        <v>33.370000000000005</v>
      </c>
    </row>
    <row r="17" spans="1:10" x14ac:dyDescent="0.25">
      <c r="A17">
        <v>9</v>
      </c>
      <c r="B17" t="s">
        <v>9</v>
      </c>
      <c r="D17">
        <v>502.5</v>
      </c>
      <c r="E17">
        <v>1</v>
      </c>
      <c r="F17">
        <f t="shared" si="0"/>
        <v>502.5</v>
      </c>
      <c r="G17">
        <v>34.82</v>
      </c>
      <c r="H17">
        <f t="shared" si="1"/>
        <v>33.96</v>
      </c>
      <c r="I17">
        <f t="shared" si="2"/>
        <v>33.660000000000004</v>
      </c>
      <c r="J17">
        <f t="shared" si="3"/>
        <v>33.370000000000005</v>
      </c>
    </row>
    <row r="18" spans="1:10" x14ac:dyDescent="0.25">
      <c r="A18">
        <v>10</v>
      </c>
      <c r="B18" t="s">
        <v>10</v>
      </c>
      <c r="D18">
        <v>436.5</v>
      </c>
      <c r="E18">
        <v>1</v>
      </c>
      <c r="F18">
        <f t="shared" si="0"/>
        <v>436.5</v>
      </c>
      <c r="G18">
        <v>34.82</v>
      </c>
      <c r="H18">
        <f t="shared" si="1"/>
        <v>33.96</v>
      </c>
      <c r="I18">
        <f t="shared" si="2"/>
        <v>33.660000000000004</v>
      </c>
      <c r="J18">
        <f t="shared" si="3"/>
        <v>33.370000000000005</v>
      </c>
    </row>
    <row r="19" spans="1:10" x14ac:dyDescent="0.25">
      <c r="A19">
        <v>11</v>
      </c>
      <c r="B19" t="s">
        <v>11</v>
      </c>
      <c r="D19">
        <v>502.5</v>
      </c>
      <c r="E19">
        <v>1</v>
      </c>
      <c r="F19">
        <f t="shared" si="0"/>
        <v>502.5</v>
      </c>
      <c r="G19">
        <v>34.82</v>
      </c>
      <c r="H19">
        <f t="shared" si="1"/>
        <v>33.96</v>
      </c>
      <c r="I19">
        <f t="shared" si="2"/>
        <v>33.660000000000004</v>
      </c>
      <c r="J19">
        <f t="shared" si="3"/>
        <v>33.370000000000005</v>
      </c>
    </row>
    <row r="20" spans="1:10" x14ac:dyDescent="0.25">
      <c r="A20">
        <v>12</v>
      </c>
      <c r="B20" t="s">
        <v>12</v>
      </c>
      <c r="D20">
        <v>502.5</v>
      </c>
      <c r="E20">
        <v>1</v>
      </c>
      <c r="F20">
        <f t="shared" si="0"/>
        <v>502.5</v>
      </c>
      <c r="G20">
        <v>34.82</v>
      </c>
      <c r="H20">
        <f t="shared" si="1"/>
        <v>33.96</v>
      </c>
      <c r="I20">
        <f t="shared" si="2"/>
        <v>33.660000000000004</v>
      </c>
      <c r="J20">
        <f t="shared" si="3"/>
        <v>33.370000000000005</v>
      </c>
    </row>
    <row r="21" spans="1:10" x14ac:dyDescent="0.25">
      <c r="A21">
        <v>13</v>
      </c>
      <c r="B21" t="s">
        <v>13</v>
      </c>
      <c r="D21">
        <v>502.5</v>
      </c>
      <c r="E21">
        <v>1</v>
      </c>
      <c r="F21">
        <f t="shared" si="0"/>
        <v>502.5</v>
      </c>
      <c r="G21">
        <v>34.82</v>
      </c>
      <c r="H21">
        <f t="shared" si="1"/>
        <v>33.96</v>
      </c>
      <c r="I21">
        <f t="shared" si="2"/>
        <v>33.660000000000004</v>
      </c>
      <c r="J21">
        <f t="shared" si="3"/>
        <v>33.370000000000005</v>
      </c>
    </row>
    <row r="22" spans="1:10" x14ac:dyDescent="0.25">
      <c r="A22">
        <v>14</v>
      </c>
      <c r="B22" t="s">
        <v>14</v>
      </c>
      <c r="D22">
        <v>502.5</v>
      </c>
      <c r="E22">
        <v>1</v>
      </c>
      <c r="F22">
        <f t="shared" si="0"/>
        <v>502.5</v>
      </c>
      <c r="G22">
        <v>34.82</v>
      </c>
      <c r="H22">
        <f t="shared" si="1"/>
        <v>33.96</v>
      </c>
      <c r="I22">
        <f t="shared" si="2"/>
        <v>33.660000000000004</v>
      </c>
      <c r="J22">
        <f t="shared" si="3"/>
        <v>33.370000000000005</v>
      </c>
    </row>
    <row r="23" spans="1:10" x14ac:dyDescent="0.25">
      <c r="A23">
        <v>15</v>
      </c>
      <c r="B23" t="s">
        <v>15</v>
      </c>
      <c r="D23">
        <v>502.5</v>
      </c>
      <c r="E23">
        <v>1</v>
      </c>
      <c r="F23">
        <f t="shared" si="0"/>
        <v>502.5</v>
      </c>
      <c r="G23">
        <v>34.82</v>
      </c>
      <c r="H23">
        <f t="shared" si="1"/>
        <v>33.96</v>
      </c>
      <c r="I23">
        <f t="shared" si="2"/>
        <v>33.660000000000004</v>
      </c>
      <c r="J23">
        <f t="shared" si="3"/>
        <v>33.370000000000005</v>
      </c>
    </row>
    <row r="24" spans="1:10" x14ac:dyDescent="0.25">
      <c r="A24">
        <v>16</v>
      </c>
      <c r="B24" t="s">
        <v>16</v>
      </c>
      <c r="D24">
        <v>445</v>
      </c>
      <c r="E24">
        <v>1</v>
      </c>
      <c r="F24">
        <f t="shared" si="0"/>
        <v>445</v>
      </c>
      <c r="G24">
        <v>30.84</v>
      </c>
      <c r="H24">
        <f t="shared" si="1"/>
        <v>29.98</v>
      </c>
      <c r="I24">
        <f t="shared" si="2"/>
        <v>29.68</v>
      </c>
      <c r="J24">
        <f t="shared" si="3"/>
        <v>29.39</v>
      </c>
    </row>
    <row r="25" spans="1:10" x14ac:dyDescent="0.25">
      <c r="A25">
        <v>17</v>
      </c>
      <c r="B25" t="s">
        <v>17</v>
      </c>
      <c r="D25">
        <v>502.5</v>
      </c>
      <c r="E25">
        <v>1</v>
      </c>
      <c r="F25">
        <f t="shared" si="0"/>
        <v>502.5</v>
      </c>
      <c r="G25">
        <v>34.82</v>
      </c>
      <c r="H25">
        <f t="shared" si="1"/>
        <v>33.96</v>
      </c>
      <c r="I25">
        <f t="shared" si="2"/>
        <v>33.660000000000004</v>
      </c>
      <c r="J25">
        <f t="shared" si="3"/>
        <v>33.370000000000005</v>
      </c>
    </row>
    <row r="26" spans="1:10" x14ac:dyDescent="0.25">
      <c r="A26">
        <v>18</v>
      </c>
      <c r="B26" t="s">
        <v>18</v>
      </c>
      <c r="D26">
        <v>502.5</v>
      </c>
      <c r="E26">
        <v>1</v>
      </c>
      <c r="F26">
        <f t="shared" si="0"/>
        <v>502.5</v>
      </c>
      <c r="G26">
        <v>34.82</v>
      </c>
      <c r="H26">
        <f t="shared" si="1"/>
        <v>33.96</v>
      </c>
      <c r="I26">
        <f t="shared" si="2"/>
        <v>33.660000000000004</v>
      </c>
      <c r="J26">
        <f t="shared" si="3"/>
        <v>33.370000000000005</v>
      </c>
    </row>
    <row r="27" spans="1:10" x14ac:dyDescent="0.25">
      <c r="A27">
        <v>19</v>
      </c>
      <c r="B27" t="s">
        <v>19</v>
      </c>
      <c r="D27">
        <v>502.5</v>
      </c>
      <c r="E27">
        <v>1</v>
      </c>
      <c r="F27">
        <f t="shared" si="0"/>
        <v>502.5</v>
      </c>
      <c r="G27">
        <v>34.82</v>
      </c>
      <c r="H27">
        <f t="shared" si="1"/>
        <v>33.96</v>
      </c>
      <c r="I27">
        <f t="shared" si="2"/>
        <v>33.660000000000004</v>
      </c>
      <c r="J27">
        <f t="shared" si="3"/>
        <v>33.370000000000005</v>
      </c>
    </row>
    <row r="28" spans="1:10" x14ac:dyDescent="0.25">
      <c r="A28">
        <v>20</v>
      </c>
      <c r="B28" t="s">
        <v>20</v>
      </c>
      <c r="D28">
        <v>502.5</v>
      </c>
      <c r="E28">
        <v>1</v>
      </c>
      <c r="F28">
        <f t="shared" si="0"/>
        <v>502.5</v>
      </c>
      <c r="G28">
        <v>34.82</v>
      </c>
      <c r="H28">
        <f t="shared" si="1"/>
        <v>33.96</v>
      </c>
      <c r="I28">
        <f t="shared" si="2"/>
        <v>33.660000000000004</v>
      </c>
      <c r="J28">
        <f t="shared" si="3"/>
        <v>33.370000000000005</v>
      </c>
    </row>
    <row r="29" spans="1:10" x14ac:dyDescent="0.25">
      <c r="A29">
        <v>21</v>
      </c>
      <c r="B29" t="s">
        <v>21</v>
      </c>
      <c r="D29">
        <v>502.5</v>
      </c>
      <c r="E29">
        <v>1</v>
      </c>
      <c r="F29">
        <f t="shared" si="0"/>
        <v>502.5</v>
      </c>
      <c r="G29">
        <v>34.82</v>
      </c>
      <c r="H29">
        <f t="shared" si="1"/>
        <v>33.96</v>
      </c>
      <c r="I29">
        <f t="shared" si="2"/>
        <v>33.660000000000004</v>
      </c>
      <c r="J29">
        <f t="shared" si="3"/>
        <v>33.370000000000005</v>
      </c>
    </row>
    <row r="30" spans="1:10" x14ac:dyDescent="0.25">
      <c r="A30">
        <v>22</v>
      </c>
      <c r="B30" t="s">
        <v>22</v>
      </c>
      <c r="D30">
        <v>502.5</v>
      </c>
      <c r="E30">
        <v>2</v>
      </c>
      <c r="F30">
        <f>D30*90%</f>
        <v>452.25</v>
      </c>
      <c r="G30">
        <v>31.34</v>
      </c>
      <c r="H30">
        <f t="shared" si="1"/>
        <v>30.48</v>
      </c>
      <c r="I30">
        <f t="shared" si="2"/>
        <v>30.18</v>
      </c>
      <c r="J30">
        <f t="shared" si="3"/>
        <v>29.89</v>
      </c>
    </row>
    <row r="31" spans="1:10" x14ac:dyDescent="0.25">
      <c r="A31">
        <v>23</v>
      </c>
      <c r="B31" t="s">
        <v>23</v>
      </c>
      <c r="D31">
        <v>253.2</v>
      </c>
      <c r="E31">
        <v>2</v>
      </c>
      <c r="F31">
        <f t="shared" ref="F31:F46" si="4">D31*90%</f>
        <v>227.88</v>
      </c>
      <c r="G31">
        <v>15.79</v>
      </c>
      <c r="H31">
        <f t="shared" si="1"/>
        <v>14.93</v>
      </c>
      <c r="I31">
        <f t="shared" si="2"/>
        <v>14.629999999999999</v>
      </c>
      <c r="J31">
        <f t="shared" si="3"/>
        <v>14.34</v>
      </c>
    </row>
    <row r="32" spans="1:10" x14ac:dyDescent="0.25">
      <c r="A32">
        <v>24</v>
      </c>
      <c r="B32" t="s">
        <v>24</v>
      </c>
      <c r="D32">
        <v>502.5</v>
      </c>
      <c r="E32">
        <v>2</v>
      </c>
      <c r="F32">
        <f t="shared" si="4"/>
        <v>452.25</v>
      </c>
      <c r="G32">
        <v>31.34</v>
      </c>
      <c r="H32">
        <f t="shared" si="1"/>
        <v>30.48</v>
      </c>
      <c r="I32">
        <f t="shared" si="2"/>
        <v>30.18</v>
      </c>
      <c r="J32">
        <f t="shared" si="3"/>
        <v>29.89</v>
      </c>
    </row>
    <row r="33" spans="1:10" x14ac:dyDescent="0.25">
      <c r="A33">
        <v>25</v>
      </c>
      <c r="B33" t="s">
        <v>25</v>
      </c>
      <c r="D33">
        <v>502.5</v>
      </c>
      <c r="E33">
        <v>2</v>
      </c>
      <c r="F33">
        <f t="shared" si="4"/>
        <v>452.25</v>
      </c>
      <c r="G33">
        <v>31.34</v>
      </c>
      <c r="H33">
        <f t="shared" si="1"/>
        <v>30.48</v>
      </c>
      <c r="I33">
        <f t="shared" si="2"/>
        <v>30.18</v>
      </c>
      <c r="J33">
        <f t="shared" si="3"/>
        <v>29.89</v>
      </c>
    </row>
    <row r="34" spans="1:10" x14ac:dyDescent="0.25">
      <c r="A34">
        <v>26</v>
      </c>
      <c r="B34" t="s">
        <v>26</v>
      </c>
      <c r="D34">
        <v>502.5</v>
      </c>
      <c r="E34">
        <v>2</v>
      </c>
      <c r="F34">
        <f t="shared" si="4"/>
        <v>452.25</v>
      </c>
      <c r="G34">
        <v>31.34</v>
      </c>
      <c r="H34">
        <f t="shared" si="1"/>
        <v>30.48</v>
      </c>
      <c r="I34">
        <f t="shared" si="2"/>
        <v>30.18</v>
      </c>
      <c r="J34">
        <f t="shared" si="3"/>
        <v>29.89</v>
      </c>
    </row>
    <row r="35" spans="1:10" x14ac:dyDescent="0.25">
      <c r="A35">
        <v>27</v>
      </c>
      <c r="B35" t="s">
        <v>26</v>
      </c>
      <c r="D35">
        <v>502.5</v>
      </c>
      <c r="E35">
        <v>2</v>
      </c>
      <c r="F35">
        <f t="shared" si="4"/>
        <v>452.25</v>
      </c>
      <c r="G35">
        <v>31.34</v>
      </c>
      <c r="H35">
        <f t="shared" si="1"/>
        <v>30.48</v>
      </c>
      <c r="I35">
        <f t="shared" si="2"/>
        <v>30.18</v>
      </c>
      <c r="J35">
        <f t="shared" si="3"/>
        <v>29.89</v>
      </c>
    </row>
    <row r="36" spans="1:10" x14ac:dyDescent="0.25">
      <c r="A36">
        <v>28</v>
      </c>
      <c r="B36" t="s">
        <v>27</v>
      </c>
      <c r="D36">
        <v>502.5</v>
      </c>
      <c r="E36">
        <v>2</v>
      </c>
      <c r="F36">
        <f t="shared" si="4"/>
        <v>452.25</v>
      </c>
      <c r="G36">
        <v>31.34</v>
      </c>
      <c r="H36">
        <f t="shared" si="1"/>
        <v>30.48</v>
      </c>
      <c r="I36">
        <f t="shared" si="2"/>
        <v>30.18</v>
      </c>
      <c r="J36">
        <f t="shared" si="3"/>
        <v>29.89</v>
      </c>
    </row>
    <row r="37" spans="1:10" x14ac:dyDescent="0.25">
      <c r="A37">
        <v>29</v>
      </c>
      <c r="B37" t="s">
        <v>28</v>
      </c>
      <c r="D37">
        <v>502.5</v>
      </c>
      <c r="E37">
        <v>2</v>
      </c>
      <c r="F37">
        <f t="shared" si="4"/>
        <v>452.25</v>
      </c>
      <c r="G37">
        <v>31.34</v>
      </c>
      <c r="H37">
        <f t="shared" si="1"/>
        <v>30.48</v>
      </c>
      <c r="I37">
        <f t="shared" si="2"/>
        <v>30.18</v>
      </c>
      <c r="J37">
        <f t="shared" si="3"/>
        <v>29.89</v>
      </c>
    </row>
    <row r="38" spans="1:10" x14ac:dyDescent="0.25">
      <c r="A38">
        <v>30</v>
      </c>
      <c r="B38" t="s">
        <v>29</v>
      </c>
      <c r="D38">
        <v>502.5</v>
      </c>
      <c r="E38">
        <v>2</v>
      </c>
      <c r="F38">
        <f t="shared" si="4"/>
        <v>452.25</v>
      </c>
      <c r="G38">
        <v>31.34</v>
      </c>
      <c r="H38">
        <f t="shared" si="1"/>
        <v>30.48</v>
      </c>
      <c r="I38">
        <f t="shared" si="2"/>
        <v>30.18</v>
      </c>
      <c r="J38">
        <f t="shared" si="3"/>
        <v>29.89</v>
      </c>
    </row>
    <row r="39" spans="1:10" x14ac:dyDescent="0.25">
      <c r="A39">
        <v>31</v>
      </c>
      <c r="B39" t="s">
        <v>30</v>
      </c>
      <c r="D39">
        <v>436.5</v>
      </c>
      <c r="E39">
        <v>2</v>
      </c>
      <c r="F39">
        <f t="shared" si="4"/>
        <v>392.85</v>
      </c>
      <c r="G39">
        <v>27.22</v>
      </c>
      <c r="H39">
        <f t="shared" si="1"/>
        <v>26.36</v>
      </c>
      <c r="I39">
        <f t="shared" si="2"/>
        <v>26.06</v>
      </c>
      <c r="J39">
        <f t="shared" si="3"/>
        <v>25.77</v>
      </c>
    </row>
    <row r="40" spans="1:10" x14ac:dyDescent="0.25">
      <c r="A40">
        <v>32</v>
      </c>
      <c r="B40" t="s">
        <v>31</v>
      </c>
      <c r="D40">
        <v>502.5</v>
      </c>
      <c r="E40">
        <v>2</v>
      </c>
      <c r="F40">
        <f t="shared" si="4"/>
        <v>452.25</v>
      </c>
      <c r="G40">
        <v>31.34</v>
      </c>
      <c r="H40">
        <f t="shared" si="1"/>
        <v>30.48</v>
      </c>
      <c r="I40">
        <f t="shared" si="2"/>
        <v>30.18</v>
      </c>
      <c r="J40">
        <f t="shared" si="3"/>
        <v>29.89</v>
      </c>
    </row>
    <row r="41" spans="1:10" x14ac:dyDescent="0.25">
      <c r="A41">
        <v>33</v>
      </c>
      <c r="B41" t="s">
        <v>32</v>
      </c>
      <c r="D41">
        <v>502.5</v>
      </c>
      <c r="E41">
        <v>2</v>
      </c>
      <c r="F41">
        <f t="shared" si="4"/>
        <v>452.25</v>
      </c>
      <c r="G41">
        <v>31.34</v>
      </c>
      <c r="H41">
        <f t="shared" si="1"/>
        <v>30.48</v>
      </c>
      <c r="I41">
        <f t="shared" si="2"/>
        <v>30.18</v>
      </c>
      <c r="J41">
        <f t="shared" si="3"/>
        <v>29.89</v>
      </c>
    </row>
    <row r="42" spans="1:10" x14ac:dyDescent="0.25">
      <c r="A42">
        <v>34</v>
      </c>
      <c r="B42" t="s">
        <v>32</v>
      </c>
      <c r="D42">
        <v>414</v>
      </c>
      <c r="E42">
        <v>2</v>
      </c>
      <c r="F42">
        <f t="shared" si="4"/>
        <v>372.6</v>
      </c>
      <c r="G42">
        <v>25.82</v>
      </c>
      <c r="H42">
        <f t="shared" ref="H42:H73" si="5">G42-0.86</f>
        <v>24.96</v>
      </c>
      <c r="I42">
        <f t="shared" si="2"/>
        <v>24.66</v>
      </c>
      <c r="J42">
        <f t="shared" si="3"/>
        <v>24.37</v>
      </c>
    </row>
    <row r="43" spans="1:10" x14ac:dyDescent="0.25">
      <c r="A43">
        <v>35</v>
      </c>
      <c r="B43" t="s">
        <v>33</v>
      </c>
      <c r="D43">
        <v>502.5</v>
      </c>
      <c r="E43">
        <v>2</v>
      </c>
      <c r="F43">
        <f t="shared" si="4"/>
        <v>452.25</v>
      </c>
      <c r="G43">
        <v>31.34</v>
      </c>
      <c r="H43">
        <f t="shared" si="5"/>
        <v>30.48</v>
      </c>
      <c r="I43">
        <f t="shared" si="2"/>
        <v>30.18</v>
      </c>
      <c r="J43">
        <f t="shared" si="3"/>
        <v>29.89</v>
      </c>
    </row>
    <row r="44" spans="1:10" x14ac:dyDescent="0.25">
      <c r="A44">
        <v>36</v>
      </c>
      <c r="B44" t="s">
        <v>34</v>
      </c>
      <c r="D44">
        <v>502.5</v>
      </c>
      <c r="E44">
        <v>2</v>
      </c>
      <c r="F44">
        <f t="shared" si="4"/>
        <v>452.25</v>
      </c>
      <c r="G44">
        <v>31.34</v>
      </c>
      <c r="H44">
        <f t="shared" si="5"/>
        <v>30.48</v>
      </c>
      <c r="I44">
        <f t="shared" si="2"/>
        <v>30.18</v>
      </c>
      <c r="J44">
        <f t="shared" si="3"/>
        <v>29.89</v>
      </c>
    </row>
    <row r="45" spans="1:10" x14ac:dyDescent="0.25">
      <c r="A45">
        <v>37</v>
      </c>
      <c r="B45" t="s">
        <v>35</v>
      </c>
      <c r="D45">
        <v>502.5</v>
      </c>
      <c r="E45">
        <v>2</v>
      </c>
      <c r="F45">
        <f t="shared" si="4"/>
        <v>452.25</v>
      </c>
      <c r="G45">
        <v>31.34</v>
      </c>
      <c r="H45">
        <f t="shared" si="5"/>
        <v>30.48</v>
      </c>
      <c r="I45">
        <f t="shared" si="2"/>
        <v>30.18</v>
      </c>
      <c r="J45">
        <f t="shared" si="3"/>
        <v>29.89</v>
      </c>
    </row>
    <row r="46" spans="1:10" x14ac:dyDescent="0.25">
      <c r="A46">
        <v>38</v>
      </c>
      <c r="B46" t="s">
        <v>36</v>
      </c>
      <c r="D46">
        <v>502.5</v>
      </c>
      <c r="E46">
        <v>2</v>
      </c>
      <c r="F46">
        <f t="shared" si="4"/>
        <v>452.25</v>
      </c>
      <c r="G46">
        <v>31.34</v>
      </c>
      <c r="H46">
        <f t="shared" si="5"/>
        <v>30.48</v>
      </c>
      <c r="I46">
        <f t="shared" si="2"/>
        <v>30.18</v>
      </c>
      <c r="J46">
        <f t="shared" si="3"/>
        <v>29.89</v>
      </c>
    </row>
    <row r="47" spans="1:10" x14ac:dyDescent="0.25">
      <c r="A47">
        <v>39</v>
      </c>
      <c r="B47" t="s">
        <v>37</v>
      </c>
      <c r="D47">
        <v>502.5</v>
      </c>
      <c r="E47">
        <v>3</v>
      </c>
      <c r="F47">
        <f>D47*85%</f>
        <v>427.125</v>
      </c>
      <c r="G47">
        <v>29.6</v>
      </c>
      <c r="H47">
        <f t="shared" si="5"/>
        <v>28.740000000000002</v>
      </c>
      <c r="I47">
        <f t="shared" si="2"/>
        <v>28.44</v>
      </c>
      <c r="J47">
        <f t="shared" si="3"/>
        <v>28.150000000000002</v>
      </c>
    </row>
    <row r="48" spans="1:10" x14ac:dyDescent="0.25">
      <c r="A48">
        <v>40</v>
      </c>
      <c r="B48" t="s">
        <v>38</v>
      </c>
      <c r="D48">
        <v>502.5</v>
      </c>
      <c r="E48">
        <v>3</v>
      </c>
      <c r="F48">
        <f t="shared" ref="F48:F67" si="6">D48*85%</f>
        <v>427.125</v>
      </c>
      <c r="G48">
        <v>29.6</v>
      </c>
      <c r="H48">
        <f t="shared" si="5"/>
        <v>28.740000000000002</v>
      </c>
      <c r="I48">
        <f t="shared" si="2"/>
        <v>28.44</v>
      </c>
      <c r="J48">
        <f t="shared" si="3"/>
        <v>28.150000000000002</v>
      </c>
    </row>
    <row r="49" spans="1:10" x14ac:dyDescent="0.25">
      <c r="A49">
        <v>41</v>
      </c>
      <c r="B49" t="s">
        <v>39</v>
      </c>
      <c r="D49">
        <v>502.5</v>
      </c>
      <c r="E49">
        <v>3</v>
      </c>
      <c r="F49">
        <f t="shared" si="6"/>
        <v>427.125</v>
      </c>
      <c r="G49">
        <v>29.6</v>
      </c>
      <c r="H49">
        <f t="shared" si="5"/>
        <v>28.740000000000002</v>
      </c>
      <c r="I49">
        <f t="shared" si="2"/>
        <v>28.44</v>
      </c>
      <c r="J49">
        <f t="shared" si="3"/>
        <v>28.150000000000002</v>
      </c>
    </row>
    <row r="50" spans="1:10" x14ac:dyDescent="0.25">
      <c r="A50">
        <v>42</v>
      </c>
      <c r="B50" t="s">
        <v>40</v>
      </c>
      <c r="D50">
        <v>502.5</v>
      </c>
      <c r="E50">
        <v>3</v>
      </c>
      <c r="F50">
        <f t="shared" si="6"/>
        <v>427.125</v>
      </c>
      <c r="G50">
        <v>29.6</v>
      </c>
      <c r="H50">
        <f t="shared" si="5"/>
        <v>28.740000000000002</v>
      </c>
      <c r="I50">
        <f t="shared" si="2"/>
        <v>28.44</v>
      </c>
      <c r="J50">
        <f t="shared" si="3"/>
        <v>28.150000000000002</v>
      </c>
    </row>
    <row r="51" spans="1:10" x14ac:dyDescent="0.25">
      <c r="A51">
        <v>43</v>
      </c>
      <c r="B51" t="s">
        <v>41</v>
      </c>
      <c r="D51">
        <v>1146</v>
      </c>
      <c r="E51">
        <v>3</v>
      </c>
      <c r="F51">
        <f t="shared" si="6"/>
        <v>974.1</v>
      </c>
      <c r="G51">
        <v>67.510000000000005</v>
      </c>
      <c r="H51">
        <f t="shared" si="5"/>
        <v>66.650000000000006</v>
      </c>
      <c r="I51">
        <f t="shared" si="2"/>
        <v>66.350000000000009</v>
      </c>
      <c r="J51">
        <f t="shared" si="3"/>
        <v>66.06</v>
      </c>
    </row>
    <row r="52" spans="1:10" x14ac:dyDescent="0.25">
      <c r="A52">
        <v>44</v>
      </c>
      <c r="B52" t="s">
        <v>42</v>
      </c>
      <c r="D52">
        <v>502.5</v>
      </c>
      <c r="E52">
        <v>3</v>
      </c>
      <c r="F52">
        <f t="shared" si="6"/>
        <v>427.125</v>
      </c>
      <c r="G52">
        <v>29.6</v>
      </c>
      <c r="H52">
        <f t="shared" si="5"/>
        <v>28.740000000000002</v>
      </c>
      <c r="I52">
        <f t="shared" si="2"/>
        <v>28.44</v>
      </c>
      <c r="J52">
        <f t="shared" si="3"/>
        <v>28.150000000000002</v>
      </c>
    </row>
    <row r="53" spans="1:10" x14ac:dyDescent="0.25">
      <c r="A53">
        <v>45</v>
      </c>
      <c r="B53" t="s">
        <v>42</v>
      </c>
      <c r="D53">
        <v>502.5</v>
      </c>
      <c r="E53">
        <v>3</v>
      </c>
      <c r="F53">
        <f t="shared" si="6"/>
        <v>427.125</v>
      </c>
      <c r="G53">
        <v>29.6</v>
      </c>
      <c r="H53">
        <f t="shared" si="5"/>
        <v>28.740000000000002</v>
      </c>
      <c r="I53">
        <f t="shared" si="2"/>
        <v>28.44</v>
      </c>
      <c r="J53">
        <f t="shared" si="3"/>
        <v>28.150000000000002</v>
      </c>
    </row>
    <row r="54" spans="1:10" x14ac:dyDescent="0.25">
      <c r="A54">
        <v>46</v>
      </c>
      <c r="B54" t="s">
        <v>43</v>
      </c>
      <c r="D54">
        <v>502.5</v>
      </c>
      <c r="E54">
        <v>3</v>
      </c>
      <c r="F54">
        <f t="shared" si="6"/>
        <v>427.125</v>
      </c>
      <c r="G54">
        <v>29.6</v>
      </c>
      <c r="H54">
        <f t="shared" si="5"/>
        <v>28.740000000000002</v>
      </c>
      <c r="I54">
        <f t="shared" si="2"/>
        <v>28.44</v>
      </c>
      <c r="J54">
        <f t="shared" si="3"/>
        <v>28.150000000000002</v>
      </c>
    </row>
    <row r="55" spans="1:10" x14ac:dyDescent="0.25">
      <c r="A55">
        <v>47</v>
      </c>
      <c r="B55" t="s">
        <v>44</v>
      </c>
      <c r="D55">
        <v>379</v>
      </c>
      <c r="E55">
        <v>3</v>
      </c>
      <c r="F55">
        <f t="shared" si="6"/>
        <v>322.14999999999998</v>
      </c>
      <c r="G55">
        <v>22.33</v>
      </c>
      <c r="H55">
        <f t="shared" si="5"/>
        <v>21.47</v>
      </c>
      <c r="I55">
        <f t="shared" si="2"/>
        <v>21.169999999999998</v>
      </c>
      <c r="J55">
        <f t="shared" si="3"/>
        <v>20.88</v>
      </c>
    </row>
    <row r="56" spans="1:10" x14ac:dyDescent="0.25">
      <c r="A56">
        <v>48</v>
      </c>
      <c r="B56" t="s">
        <v>45</v>
      </c>
      <c r="D56">
        <v>502.5</v>
      </c>
      <c r="E56">
        <v>3</v>
      </c>
      <c r="F56">
        <f t="shared" si="6"/>
        <v>427.125</v>
      </c>
      <c r="G56">
        <v>29.6</v>
      </c>
      <c r="H56">
        <f t="shared" si="5"/>
        <v>28.740000000000002</v>
      </c>
      <c r="I56">
        <f t="shared" si="2"/>
        <v>28.44</v>
      </c>
      <c r="J56">
        <f t="shared" si="3"/>
        <v>28.150000000000002</v>
      </c>
    </row>
    <row r="57" spans="1:10" x14ac:dyDescent="0.25">
      <c r="A57">
        <v>49</v>
      </c>
      <c r="B57" t="s">
        <v>46</v>
      </c>
      <c r="D57">
        <v>502.5</v>
      </c>
      <c r="E57">
        <v>3</v>
      </c>
      <c r="F57">
        <f t="shared" si="6"/>
        <v>427.125</v>
      </c>
      <c r="G57">
        <v>29.6</v>
      </c>
      <c r="H57">
        <f t="shared" si="5"/>
        <v>28.740000000000002</v>
      </c>
      <c r="I57">
        <f t="shared" si="2"/>
        <v>28.44</v>
      </c>
      <c r="J57">
        <f t="shared" si="3"/>
        <v>28.150000000000002</v>
      </c>
    </row>
    <row r="58" spans="1:10" x14ac:dyDescent="0.25">
      <c r="A58">
        <v>50</v>
      </c>
      <c r="B58" t="s">
        <v>47</v>
      </c>
      <c r="D58">
        <v>370.5</v>
      </c>
      <c r="E58">
        <v>3</v>
      </c>
      <c r="F58">
        <f t="shared" si="6"/>
        <v>314.92500000000001</v>
      </c>
      <c r="G58">
        <v>21.82</v>
      </c>
      <c r="H58">
        <f t="shared" si="5"/>
        <v>20.96</v>
      </c>
      <c r="I58">
        <f t="shared" si="2"/>
        <v>20.66</v>
      </c>
      <c r="J58">
        <f t="shared" si="3"/>
        <v>20.37</v>
      </c>
    </row>
    <row r="59" spans="1:10" x14ac:dyDescent="0.25">
      <c r="A59">
        <v>51</v>
      </c>
      <c r="B59" t="s">
        <v>48</v>
      </c>
      <c r="D59">
        <v>502.5</v>
      </c>
      <c r="E59">
        <v>3</v>
      </c>
      <c r="F59">
        <f t="shared" si="6"/>
        <v>427.125</v>
      </c>
      <c r="G59">
        <v>29.6</v>
      </c>
      <c r="H59">
        <f t="shared" si="5"/>
        <v>28.740000000000002</v>
      </c>
      <c r="I59">
        <f t="shared" si="2"/>
        <v>28.44</v>
      </c>
      <c r="J59">
        <f t="shared" si="3"/>
        <v>28.150000000000002</v>
      </c>
    </row>
    <row r="60" spans="1:10" x14ac:dyDescent="0.25">
      <c r="A60">
        <v>52</v>
      </c>
      <c r="B60" t="s">
        <v>49</v>
      </c>
      <c r="D60">
        <v>466.5</v>
      </c>
      <c r="E60">
        <v>3</v>
      </c>
      <c r="F60">
        <f t="shared" si="6"/>
        <v>396.52499999999998</v>
      </c>
      <c r="G60">
        <v>27.48</v>
      </c>
      <c r="H60">
        <f t="shared" si="5"/>
        <v>26.62</v>
      </c>
      <c r="I60">
        <f t="shared" si="2"/>
        <v>26.32</v>
      </c>
      <c r="J60">
        <f t="shared" si="3"/>
        <v>26.03</v>
      </c>
    </row>
    <row r="61" spans="1:10" x14ac:dyDescent="0.25">
      <c r="A61">
        <v>53</v>
      </c>
      <c r="B61" t="s">
        <v>50</v>
      </c>
      <c r="D61">
        <v>502.5</v>
      </c>
      <c r="E61">
        <v>3</v>
      </c>
      <c r="F61">
        <f t="shared" si="6"/>
        <v>427.125</v>
      </c>
      <c r="G61">
        <v>29.6</v>
      </c>
      <c r="H61">
        <f t="shared" si="5"/>
        <v>28.740000000000002</v>
      </c>
      <c r="I61">
        <f t="shared" si="2"/>
        <v>28.44</v>
      </c>
      <c r="J61">
        <f t="shared" si="3"/>
        <v>28.150000000000002</v>
      </c>
    </row>
    <row r="62" spans="1:10" x14ac:dyDescent="0.25">
      <c r="A62">
        <v>54</v>
      </c>
      <c r="B62" t="s">
        <v>51</v>
      </c>
      <c r="D62">
        <v>502.5</v>
      </c>
      <c r="E62">
        <v>3</v>
      </c>
      <c r="F62">
        <f t="shared" si="6"/>
        <v>427.125</v>
      </c>
      <c r="G62">
        <v>29.6</v>
      </c>
      <c r="H62">
        <f t="shared" si="5"/>
        <v>28.740000000000002</v>
      </c>
      <c r="I62">
        <f t="shared" si="2"/>
        <v>28.44</v>
      </c>
      <c r="J62">
        <f t="shared" si="3"/>
        <v>28.150000000000002</v>
      </c>
    </row>
    <row r="63" spans="1:10" x14ac:dyDescent="0.25">
      <c r="A63">
        <v>55</v>
      </c>
      <c r="B63" t="s">
        <v>51</v>
      </c>
      <c r="D63">
        <v>502.5</v>
      </c>
      <c r="E63">
        <v>3</v>
      </c>
      <c r="F63">
        <f t="shared" si="6"/>
        <v>427.125</v>
      </c>
      <c r="G63">
        <v>29.6</v>
      </c>
      <c r="H63">
        <f t="shared" si="5"/>
        <v>28.740000000000002</v>
      </c>
      <c r="I63">
        <f t="shared" si="2"/>
        <v>28.44</v>
      </c>
      <c r="J63">
        <f t="shared" si="3"/>
        <v>28.150000000000002</v>
      </c>
    </row>
    <row r="64" spans="1:10" x14ac:dyDescent="0.25">
      <c r="A64">
        <v>56</v>
      </c>
      <c r="B64" t="s">
        <v>52</v>
      </c>
      <c r="D64">
        <v>502.5</v>
      </c>
      <c r="E64">
        <v>3</v>
      </c>
      <c r="F64">
        <f t="shared" si="6"/>
        <v>427.125</v>
      </c>
      <c r="G64">
        <v>29.6</v>
      </c>
      <c r="H64">
        <f t="shared" si="5"/>
        <v>28.740000000000002</v>
      </c>
      <c r="I64">
        <f t="shared" si="2"/>
        <v>28.44</v>
      </c>
      <c r="J64">
        <f t="shared" si="3"/>
        <v>28.150000000000002</v>
      </c>
    </row>
    <row r="65" spans="1:10" x14ac:dyDescent="0.25">
      <c r="A65">
        <v>57</v>
      </c>
      <c r="B65" t="s">
        <v>53</v>
      </c>
      <c r="D65">
        <v>502.5</v>
      </c>
      <c r="E65">
        <v>3</v>
      </c>
      <c r="F65">
        <f t="shared" si="6"/>
        <v>427.125</v>
      </c>
      <c r="G65">
        <v>29.6</v>
      </c>
      <c r="H65">
        <f t="shared" si="5"/>
        <v>28.740000000000002</v>
      </c>
      <c r="I65">
        <f t="shared" si="2"/>
        <v>28.44</v>
      </c>
      <c r="J65">
        <f t="shared" si="3"/>
        <v>28.150000000000002</v>
      </c>
    </row>
    <row r="66" spans="1:10" x14ac:dyDescent="0.25">
      <c r="A66">
        <v>58</v>
      </c>
      <c r="B66" t="s">
        <v>54</v>
      </c>
      <c r="D66">
        <v>502.5</v>
      </c>
      <c r="E66">
        <v>3</v>
      </c>
      <c r="F66">
        <f t="shared" si="6"/>
        <v>427.125</v>
      </c>
      <c r="G66">
        <v>29.6</v>
      </c>
      <c r="H66">
        <f t="shared" si="5"/>
        <v>28.740000000000002</v>
      </c>
      <c r="I66">
        <f t="shared" si="2"/>
        <v>28.44</v>
      </c>
      <c r="J66">
        <f t="shared" si="3"/>
        <v>28.150000000000002</v>
      </c>
    </row>
    <row r="67" spans="1:10" x14ac:dyDescent="0.25">
      <c r="A67">
        <v>59</v>
      </c>
      <c r="B67" t="s">
        <v>19</v>
      </c>
      <c r="D67">
        <v>218.5</v>
      </c>
      <c r="E67">
        <v>3</v>
      </c>
      <c r="F67">
        <f t="shared" si="6"/>
        <v>185.72499999999999</v>
      </c>
      <c r="G67">
        <v>12.87</v>
      </c>
      <c r="H67">
        <f t="shared" si="5"/>
        <v>12.01</v>
      </c>
      <c r="I67">
        <f t="shared" si="2"/>
        <v>11.709999999999999</v>
      </c>
      <c r="J67">
        <f t="shared" si="3"/>
        <v>11.42</v>
      </c>
    </row>
    <row r="68" spans="1:10" x14ac:dyDescent="0.25">
      <c r="A68">
        <v>60</v>
      </c>
      <c r="B68" t="s">
        <v>55</v>
      </c>
      <c r="D68">
        <v>502.5</v>
      </c>
      <c r="E68">
        <v>4</v>
      </c>
      <c r="F68">
        <f>D68*80%</f>
        <v>402</v>
      </c>
      <c r="G68">
        <v>27.86</v>
      </c>
      <c r="H68">
        <f t="shared" si="5"/>
        <v>27</v>
      </c>
      <c r="I68">
        <f t="shared" si="2"/>
        <v>26.7</v>
      </c>
      <c r="J68">
        <f t="shared" si="3"/>
        <v>26.41</v>
      </c>
    </row>
    <row r="69" spans="1:10" x14ac:dyDescent="0.25">
      <c r="A69">
        <v>61</v>
      </c>
      <c r="B69" t="s">
        <v>56</v>
      </c>
      <c r="D69">
        <v>436.5</v>
      </c>
      <c r="E69">
        <v>4</v>
      </c>
      <c r="F69">
        <f t="shared" ref="F69:F92" si="7">D69*80%</f>
        <v>349.20000000000005</v>
      </c>
      <c r="G69">
        <v>24.2</v>
      </c>
      <c r="H69">
        <f t="shared" si="5"/>
        <v>23.34</v>
      </c>
      <c r="I69">
        <f t="shared" si="2"/>
        <v>23.04</v>
      </c>
      <c r="J69">
        <f t="shared" si="3"/>
        <v>22.75</v>
      </c>
    </row>
    <row r="70" spans="1:10" x14ac:dyDescent="0.25">
      <c r="A70">
        <v>62</v>
      </c>
      <c r="B70" t="s">
        <v>56</v>
      </c>
      <c r="D70">
        <v>436.5</v>
      </c>
      <c r="E70">
        <v>4</v>
      </c>
      <c r="F70">
        <f t="shared" si="7"/>
        <v>349.20000000000005</v>
      </c>
      <c r="G70">
        <v>24.2</v>
      </c>
      <c r="H70">
        <f t="shared" si="5"/>
        <v>23.34</v>
      </c>
      <c r="I70">
        <f t="shared" si="2"/>
        <v>23.04</v>
      </c>
      <c r="J70">
        <f t="shared" si="3"/>
        <v>22.75</v>
      </c>
    </row>
    <row r="71" spans="1:10" x14ac:dyDescent="0.25">
      <c r="A71">
        <v>63</v>
      </c>
      <c r="B71" t="s">
        <v>57</v>
      </c>
      <c r="D71">
        <v>502.5</v>
      </c>
      <c r="E71">
        <v>4</v>
      </c>
      <c r="F71">
        <f t="shared" si="7"/>
        <v>402</v>
      </c>
      <c r="G71">
        <v>27.86</v>
      </c>
      <c r="H71">
        <f t="shared" si="5"/>
        <v>27</v>
      </c>
      <c r="I71">
        <f t="shared" si="2"/>
        <v>26.7</v>
      </c>
      <c r="J71">
        <f t="shared" si="3"/>
        <v>26.41</v>
      </c>
    </row>
    <row r="72" spans="1:10" x14ac:dyDescent="0.25">
      <c r="A72">
        <v>64</v>
      </c>
      <c r="B72" t="s">
        <v>58</v>
      </c>
      <c r="D72">
        <v>1146</v>
      </c>
      <c r="E72">
        <v>4</v>
      </c>
      <c r="F72">
        <f t="shared" si="7"/>
        <v>916.80000000000007</v>
      </c>
      <c r="G72">
        <v>63.53</v>
      </c>
      <c r="H72">
        <f t="shared" si="5"/>
        <v>62.67</v>
      </c>
      <c r="I72">
        <f t="shared" si="2"/>
        <v>62.370000000000005</v>
      </c>
      <c r="J72">
        <f t="shared" si="3"/>
        <v>62.080000000000005</v>
      </c>
    </row>
    <row r="73" spans="1:10" x14ac:dyDescent="0.25">
      <c r="A73">
        <v>65</v>
      </c>
      <c r="B73" t="s">
        <v>59</v>
      </c>
      <c r="D73">
        <v>502.5</v>
      </c>
      <c r="E73">
        <v>4</v>
      </c>
      <c r="F73">
        <f t="shared" si="7"/>
        <v>402</v>
      </c>
      <c r="G73">
        <v>27.86</v>
      </c>
      <c r="H73">
        <f t="shared" si="5"/>
        <v>27</v>
      </c>
      <c r="I73">
        <f t="shared" si="2"/>
        <v>26.7</v>
      </c>
      <c r="J73">
        <f t="shared" si="3"/>
        <v>26.41</v>
      </c>
    </row>
    <row r="74" spans="1:10" x14ac:dyDescent="0.25">
      <c r="A74">
        <v>66</v>
      </c>
      <c r="B74" t="s">
        <v>60</v>
      </c>
      <c r="D74">
        <v>502.5</v>
      </c>
      <c r="E74">
        <v>4</v>
      </c>
      <c r="F74">
        <f t="shared" si="7"/>
        <v>402</v>
      </c>
      <c r="G74">
        <v>27.86</v>
      </c>
      <c r="H74">
        <f t="shared" ref="H74:H92" si="8">G74-0.86</f>
        <v>27</v>
      </c>
      <c r="I74">
        <f t="shared" ref="I74:I92" si="9">H74-0.3</f>
        <v>26.7</v>
      </c>
      <c r="J74">
        <f t="shared" ref="J74:J93" si="10">I74-0.29</f>
        <v>26.41</v>
      </c>
    </row>
    <row r="75" spans="1:10" x14ac:dyDescent="0.25">
      <c r="A75">
        <v>67</v>
      </c>
      <c r="B75" t="s">
        <v>60</v>
      </c>
      <c r="D75">
        <v>387.5</v>
      </c>
      <c r="E75">
        <v>4</v>
      </c>
      <c r="F75">
        <f t="shared" si="7"/>
        <v>310</v>
      </c>
      <c r="G75">
        <v>21.48</v>
      </c>
      <c r="H75">
        <f t="shared" si="8"/>
        <v>20.62</v>
      </c>
      <c r="I75">
        <f t="shared" si="9"/>
        <v>20.32</v>
      </c>
      <c r="J75">
        <f t="shared" si="10"/>
        <v>20.03</v>
      </c>
    </row>
    <row r="76" spans="1:10" x14ac:dyDescent="0.25">
      <c r="A76">
        <v>68</v>
      </c>
      <c r="B76" t="s">
        <v>61</v>
      </c>
      <c r="D76">
        <v>502.5</v>
      </c>
      <c r="E76">
        <v>4</v>
      </c>
      <c r="F76">
        <f t="shared" si="7"/>
        <v>402</v>
      </c>
      <c r="G76">
        <v>27.86</v>
      </c>
      <c r="H76">
        <f t="shared" si="8"/>
        <v>27</v>
      </c>
      <c r="I76">
        <f t="shared" si="9"/>
        <v>26.7</v>
      </c>
      <c r="J76">
        <f t="shared" si="10"/>
        <v>26.41</v>
      </c>
    </row>
    <row r="77" spans="1:10" x14ac:dyDescent="0.25">
      <c r="A77">
        <v>69</v>
      </c>
      <c r="B77" t="s">
        <v>62</v>
      </c>
      <c r="D77">
        <v>502.5</v>
      </c>
      <c r="E77">
        <v>4</v>
      </c>
      <c r="F77">
        <f t="shared" si="7"/>
        <v>402</v>
      </c>
      <c r="G77">
        <v>27.86</v>
      </c>
      <c r="H77">
        <f t="shared" si="8"/>
        <v>27</v>
      </c>
      <c r="I77">
        <f t="shared" si="9"/>
        <v>26.7</v>
      </c>
      <c r="J77">
        <f t="shared" si="10"/>
        <v>26.41</v>
      </c>
    </row>
    <row r="78" spans="1:10" x14ac:dyDescent="0.25">
      <c r="A78">
        <v>70</v>
      </c>
      <c r="B78" t="s">
        <v>63</v>
      </c>
      <c r="D78">
        <v>502.5</v>
      </c>
      <c r="E78">
        <v>4</v>
      </c>
      <c r="F78">
        <f t="shared" si="7"/>
        <v>402</v>
      </c>
      <c r="G78">
        <v>27.86</v>
      </c>
      <c r="H78">
        <f t="shared" si="8"/>
        <v>27</v>
      </c>
      <c r="I78">
        <f t="shared" si="9"/>
        <v>26.7</v>
      </c>
      <c r="J78">
        <f t="shared" si="10"/>
        <v>26.41</v>
      </c>
    </row>
    <row r="79" spans="1:10" x14ac:dyDescent="0.25">
      <c r="A79">
        <v>71</v>
      </c>
      <c r="B79" t="s">
        <v>64</v>
      </c>
      <c r="D79">
        <v>502.5</v>
      </c>
      <c r="E79">
        <v>4</v>
      </c>
      <c r="F79">
        <f t="shared" si="7"/>
        <v>402</v>
      </c>
      <c r="G79">
        <v>27.86</v>
      </c>
      <c r="H79">
        <f t="shared" si="8"/>
        <v>27</v>
      </c>
      <c r="I79">
        <f t="shared" si="9"/>
        <v>26.7</v>
      </c>
      <c r="J79">
        <f t="shared" si="10"/>
        <v>26.41</v>
      </c>
    </row>
    <row r="80" spans="1:10" x14ac:dyDescent="0.25">
      <c r="A80">
        <v>72</v>
      </c>
      <c r="B80" t="s">
        <v>65</v>
      </c>
      <c r="D80">
        <v>502.5</v>
      </c>
      <c r="E80">
        <v>4</v>
      </c>
      <c r="F80">
        <f t="shared" si="7"/>
        <v>402</v>
      </c>
      <c r="G80">
        <v>27.86</v>
      </c>
      <c r="H80">
        <f t="shared" si="8"/>
        <v>27</v>
      </c>
      <c r="I80">
        <f t="shared" si="9"/>
        <v>26.7</v>
      </c>
      <c r="J80">
        <f t="shared" si="10"/>
        <v>26.41</v>
      </c>
    </row>
    <row r="81" spans="1:12" x14ac:dyDescent="0.25">
      <c r="A81">
        <v>73</v>
      </c>
      <c r="B81" t="s">
        <v>65</v>
      </c>
      <c r="D81">
        <v>502.5</v>
      </c>
      <c r="E81">
        <v>4</v>
      </c>
      <c r="F81">
        <f t="shared" si="7"/>
        <v>402</v>
      </c>
      <c r="G81">
        <v>27.86</v>
      </c>
      <c r="H81">
        <f t="shared" si="8"/>
        <v>27</v>
      </c>
      <c r="I81">
        <f t="shared" si="9"/>
        <v>26.7</v>
      </c>
      <c r="J81">
        <f t="shared" si="10"/>
        <v>26.41</v>
      </c>
    </row>
    <row r="82" spans="1:12" x14ac:dyDescent="0.25">
      <c r="A82">
        <v>74</v>
      </c>
      <c r="B82" t="s">
        <v>66</v>
      </c>
      <c r="D82">
        <v>502.5</v>
      </c>
      <c r="E82">
        <v>4</v>
      </c>
      <c r="F82">
        <f t="shared" si="7"/>
        <v>402</v>
      </c>
      <c r="G82">
        <v>27.86</v>
      </c>
      <c r="H82">
        <f t="shared" si="8"/>
        <v>27</v>
      </c>
      <c r="I82">
        <f t="shared" si="9"/>
        <v>26.7</v>
      </c>
      <c r="J82">
        <f t="shared" si="10"/>
        <v>26.41</v>
      </c>
    </row>
    <row r="83" spans="1:12" x14ac:dyDescent="0.25">
      <c r="A83">
        <v>75</v>
      </c>
      <c r="B83" t="s">
        <v>67</v>
      </c>
      <c r="D83">
        <v>502.5</v>
      </c>
      <c r="E83">
        <v>4</v>
      </c>
      <c r="F83">
        <f t="shared" si="7"/>
        <v>402</v>
      </c>
      <c r="G83">
        <v>27.86</v>
      </c>
      <c r="H83">
        <f t="shared" si="8"/>
        <v>27</v>
      </c>
      <c r="I83">
        <f t="shared" si="9"/>
        <v>26.7</v>
      </c>
      <c r="J83">
        <f t="shared" si="10"/>
        <v>26.41</v>
      </c>
    </row>
    <row r="84" spans="1:12" x14ac:dyDescent="0.25">
      <c r="A84">
        <v>76</v>
      </c>
      <c r="B84" t="s">
        <v>68</v>
      </c>
      <c r="D84">
        <v>502.5</v>
      </c>
      <c r="E84">
        <v>4</v>
      </c>
      <c r="F84">
        <f t="shared" si="7"/>
        <v>402</v>
      </c>
      <c r="G84">
        <v>27.86</v>
      </c>
      <c r="H84">
        <f t="shared" si="8"/>
        <v>27</v>
      </c>
      <c r="I84">
        <f t="shared" si="9"/>
        <v>26.7</v>
      </c>
      <c r="J84">
        <f t="shared" si="10"/>
        <v>26.41</v>
      </c>
    </row>
    <row r="85" spans="1:12" x14ac:dyDescent="0.25">
      <c r="A85">
        <v>77</v>
      </c>
      <c r="B85" t="s">
        <v>69</v>
      </c>
      <c r="D85">
        <v>436.5</v>
      </c>
      <c r="E85">
        <v>4</v>
      </c>
      <c r="F85">
        <f t="shared" si="7"/>
        <v>349.20000000000005</v>
      </c>
      <c r="G85">
        <v>24.2</v>
      </c>
      <c r="H85">
        <f t="shared" si="8"/>
        <v>23.34</v>
      </c>
      <c r="I85">
        <f t="shared" si="9"/>
        <v>23.04</v>
      </c>
      <c r="J85">
        <f t="shared" si="10"/>
        <v>22.75</v>
      </c>
    </row>
    <row r="86" spans="1:12" x14ac:dyDescent="0.25">
      <c r="A86">
        <v>78</v>
      </c>
      <c r="B86" t="s">
        <v>70</v>
      </c>
      <c r="D86">
        <v>502.5</v>
      </c>
      <c r="E86">
        <v>4</v>
      </c>
      <c r="F86">
        <f t="shared" si="7"/>
        <v>402</v>
      </c>
      <c r="G86">
        <v>27.86</v>
      </c>
      <c r="H86">
        <f t="shared" si="8"/>
        <v>27</v>
      </c>
      <c r="I86">
        <f t="shared" si="9"/>
        <v>26.7</v>
      </c>
      <c r="J86">
        <f t="shared" si="10"/>
        <v>26.41</v>
      </c>
    </row>
    <row r="87" spans="1:12" x14ac:dyDescent="0.25">
      <c r="A87">
        <v>79</v>
      </c>
      <c r="B87" t="s">
        <v>71</v>
      </c>
      <c r="D87">
        <v>502.5</v>
      </c>
      <c r="E87">
        <v>4</v>
      </c>
      <c r="F87">
        <f t="shared" si="7"/>
        <v>402</v>
      </c>
      <c r="G87">
        <v>27.86</v>
      </c>
      <c r="H87">
        <f t="shared" si="8"/>
        <v>27</v>
      </c>
      <c r="I87">
        <f t="shared" si="9"/>
        <v>26.7</v>
      </c>
      <c r="J87">
        <f t="shared" si="10"/>
        <v>26.41</v>
      </c>
    </row>
    <row r="88" spans="1:12" x14ac:dyDescent="0.25">
      <c r="A88">
        <v>80</v>
      </c>
      <c r="B88" t="s">
        <v>72</v>
      </c>
      <c r="D88">
        <v>502.5</v>
      </c>
      <c r="E88">
        <v>4</v>
      </c>
      <c r="F88">
        <f t="shared" si="7"/>
        <v>402</v>
      </c>
      <c r="G88">
        <v>27.86</v>
      </c>
      <c r="H88">
        <f t="shared" si="8"/>
        <v>27</v>
      </c>
      <c r="I88">
        <f t="shared" si="9"/>
        <v>26.7</v>
      </c>
      <c r="J88">
        <f t="shared" si="10"/>
        <v>26.41</v>
      </c>
    </row>
    <row r="89" spans="1:12" x14ac:dyDescent="0.25">
      <c r="A89">
        <v>81</v>
      </c>
      <c r="B89" t="s">
        <v>73</v>
      </c>
      <c r="D89">
        <v>502.5</v>
      </c>
      <c r="E89">
        <v>4</v>
      </c>
      <c r="F89">
        <f t="shared" si="7"/>
        <v>402</v>
      </c>
      <c r="G89">
        <v>27.86</v>
      </c>
      <c r="H89">
        <f t="shared" si="8"/>
        <v>27</v>
      </c>
      <c r="I89">
        <f t="shared" si="9"/>
        <v>26.7</v>
      </c>
      <c r="J89">
        <f t="shared" si="10"/>
        <v>26.41</v>
      </c>
    </row>
    <row r="90" spans="1:12" x14ac:dyDescent="0.25">
      <c r="A90">
        <v>82</v>
      </c>
      <c r="B90" t="s">
        <v>74</v>
      </c>
      <c r="D90">
        <v>502.5</v>
      </c>
      <c r="E90">
        <v>4</v>
      </c>
      <c r="F90">
        <f t="shared" si="7"/>
        <v>402</v>
      </c>
      <c r="G90">
        <v>27.86</v>
      </c>
      <c r="H90">
        <f t="shared" si="8"/>
        <v>27</v>
      </c>
      <c r="I90">
        <f t="shared" si="9"/>
        <v>26.7</v>
      </c>
      <c r="J90">
        <f t="shared" si="10"/>
        <v>26.41</v>
      </c>
    </row>
    <row r="91" spans="1:12" x14ac:dyDescent="0.25">
      <c r="A91">
        <v>83</v>
      </c>
      <c r="B91" t="s">
        <v>75</v>
      </c>
      <c r="D91">
        <v>502.5</v>
      </c>
      <c r="E91">
        <v>4</v>
      </c>
      <c r="F91">
        <f t="shared" si="7"/>
        <v>402</v>
      </c>
      <c r="G91">
        <v>27.86</v>
      </c>
      <c r="H91">
        <f t="shared" si="8"/>
        <v>27</v>
      </c>
      <c r="I91">
        <f t="shared" si="9"/>
        <v>26.7</v>
      </c>
      <c r="J91">
        <f t="shared" si="10"/>
        <v>26.41</v>
      </c>
    </row>
    <row r="92" spans="1:12" x14ac:dyDescent="0.25">
      <c r="A92">
        <v>84</v>
      </c>
      <c r="B92" t="s">
        <v>76</v>
      </c>
      <c r="D92">
        <v>502.5</v>
      </c>
      <c r="E92">
        <v>4</v>
      </c>
      <c r="F92">
        <f t="shared" si="7"/>
        <v>402</v>
      </c>
      <c r="G92">
        <v>27.86</v>
      </c>
      <c r="H92">
        <f t="shared" si="8"/>
        <v>27</v>
      </c>
      <c r="I92">
        <f t="shared" si="9"/>
        <v>26.7</v>
      </c>
      <c r="J92">
        <f t="shared" si="10"/>
        <v>26.41</v>
      </c>
    </row>
    <row r="93" spans="1:12" x14ac:dyDescent="0.25">
      <c r="A93">
        <v>85</v>
      </c>
      <c r="B93" t="s">
        <v>84</v>
      </c>
      <c r="D93">
        <v>502.5</v>
      </c>
      <c r="E93">
        <v>4</v>
      </c>
      <c r="F93">
        <v>402</v>
      </c>
      <c r="G93">
        <v>27.86</v>
      </c>
      <c r="H93">
        <v>27</v>
      </c>
      <c r="I93">
        <v>25.2</v>
      </c>
      <c r="J93">
        <f t="shared" si="10"/>
        <v>24.91</v>
      </c>
    </row>
    <row r="94" spans="1:12" x14ac:dyDescent="0.25">
      <c r="A94">
        <v>86</v>
      </c>
      <c r="B94" t="s">
        <v>91</v>
      </c>
      <c r="D94">
        <v>502</v>
      </c>
      <c r="E94">
        <v>4</v>
      </c>
      <c r="F94">
        <v>402</v>
      </c>
      <c r="I94">
        <v>25.2</v>
      </c>
      <c r="J94">
        <v>24.65</v>
      </c>
      <c r="L94" t="s">
        <v>0</v>
      </c>
    </row>
    <row r="95" spans="1:12" x14ac:dyDescent="0.25">
      <c r="A95">
        <v>87</v>
      </c>
      <c r="B95" t="s">
        <v>85</v>
      </c>
      <c r="D95" t="s">
        <v>0</v>
      </c>
      <c r="H95">
        <f>SUM(H9:H93)</f>
        <v>2591.4000000000005</v>
      </c>
      <c r="I95" t="s">
        <v>0</v>
      </c>
      <c r="J95" t="s">
        <v>86</v>
      </c>
      <c r="L95" t="s">
        <v>0</v>
      </c>
    </row>
    <row r="96" spans="1:12" x14ac:dyDescent="0.25">
      <c r="A96">
        <v>88</v>
      </c>
      <c r="B96" t="s">
        <v>87</v>
      </c>
      <c r="J96" t="s">
        <v>88</v>
      </c>
    </row>
    <row r="97" spans="1:10" x14ac:dyDescent="0.25">
      <c r="A97">
        <v>89</v>
      </c>
      <c r="B97" t="s">
        <v>89</v>
      </c>
      <c r="D97" t="s">
        <v>0</v>
      </c>
      <c r="E97" t="s">
        <v>0</v>
      </c>
      <c r="I97" t="s">
        <v>0</v>
      </c>
      <c r="J97" t="s">
        <v>90</v>
      </c>
    </row>
    <row r="98" spans="1:10" x14ac:dyDescent="0.25">
      <c r="A98" t="s">
        <v>0</v>
      </c>
      <c r="B98" t="s">
        <v>0</v>
      </c>
      <c r="D98" t="s">
        <v>0</v>
      </c>
      <c r="E98" t="s">
        <v>0</v>
      </c>
      <c r="F98" t="s">
        <v>0</v>
      </c>
      <c r="I98" t="s">
        <v>0</v>
      </c>
      <c r="J98" t="s">
        <v>0</v>
      </c>
    </row>
    <row r="100" spans="1:10" x14ac:dyDescent="0.25">
      <c r="G100" t="s">
        <v>0</v>
      </c>
    </row>
    <row r="101" spans="1:10" x14ac:dyDescent="0.25">
      <c r="B101" t="s">
        <v>94</v>
      </c>
      <c r="E101" t="s">
        <v>92</v>
      </c>
      <c r="G101" t="s">
        <v>0</v>
      </c>
      <c r="H101" t="s">
        <v>0</v>
      </c>
    </row>
    <row r="102" spans="1:10" x14ac:dyDescent="0.25">
      <c r="B102" t="s">
        <v>95</v>
      </c>
      <c r="E102" t="s">
        <v>93</v>
      </c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1</vt:i4>
      </vt:variant>
    </vt:vector>
  </HeadingPairs>
  <TitlesOfParts>
    <vt:vector size="4" baseType="lpstr">
      <vt:lpstr>Foglio1</vt:lpstr>
      <vt:lpstr>Foglio2</vt:lpstr>
      <vt:lpstr>Foglio3</vt:lpstr>
      <vt:lpstr>Foglio1!Area_stampa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Rita Cadau</dc:creator>
  <cp:lastModifiedBy>Rita Cadau</cp:lastModifiedBy>
  <cp:lastPrinted>2015-07-30T08:58:44Z</cp:lastPrinted>
  <dcterms:created xsi:type="dcterms:W3CDTF">2015-07-24T08:59:56Z</dcterms:created>
  <dcterms:modified xsi:type="dcterms:W3CDTF">2015-07-30T10:23:22Z</dcterms:modified>
</cp:coreProperties>
</file>